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enovo\Google Drive\Homepage\www_Vslot_CNC_de\BOM\"/>
    </mc:Choice>
  </mc:AlternateContent>
  <xr:revisionPtr revIDLastSave="0" documentId="13_ncr:1_{4F18BE72-C73A-46C3-8C8B-375457A70E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OM" sheetId="1" r:id="rId1"/>
    <sheet name="Vorschub_Berechn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9xUouaD/RyAotSAKebfklyiyHxqUYpQvr8Pq9qkTUio="/>
    </ext>
  </extLst>
</workbook>
</file>

<file path=xl/calcChain.xml><?xml version="1.0" encoding="utf-8"?>
<calcChain xmlns="http://schemas.openxmlformats.org/spreadsheetml/2006/main">
  <c r="H6" i="1" l="1"/>
  <c r="I6" i="1" s="1"/>
  <c r="I10" i="1"/>
  <c r="I30" i="1"/>
  <c r="C5" i="2"/>
  <c r="C8" i="2" s="1"/>
  <c r="E8" i="2" s="1"/>
  <c r="I40" i="1"/>
  <c r="I39" i="1"/>
  <c r="I38" i="1"/>
  <c r="I37" i="1"/>
  <c r="I36" i="1"/>
  <c r="I35" i="1"/>
  <c r="I34" i="1"/>
  <c r="H9" i="1"/>
  <c r="I9" i="1" s="1"/>
  <c r="H8" i="1"/>
  <c r="I8" i="1" s="1"/>
  <c r="H7" i="1"/>
  <c r="I7" i="1" s="1"/>
  <c r="I31" i="1" l="1"/>
  <c r="I41" i="1"/>
</calcChain>
</file>

<file path=xl/sharedStrings.xml><?xml version="1.0" encoding="utf-8"?>
<sst xmlns="http://schemas.openxmlformats.org/spreadsheetml/2006/main" count="171" uniqueCount="124">
  <si>
    <t>Pos.</t>
  </si>
  <si>
    <t>Item</t>
  </si>
  <si>
    <t>Preis/Stk, 
Preis/m</t>
  </si>
  <si>
    <t>Link</t>
  </si>
  <si>
    <t>Stk</t>
  </si>
  <si>
    <t>Länge [mm]</t>
  </si>
  <si>
    <t>Kommentar</t>
  </si>
  <si>
    <t>Preis Summe</t>
  </si>
  <si>
    <t>V-Slot Profil 20x40mm</t>
  </si>
  <si>
    <t>https://amzn.to/3uL0JgM</t>
  </si>
  <si>
    <t>V-Slot Profil 2080</t>
  </si>
  <si>
    <t>https://amzn.to/48LkHar</t>
  </si>
  <si>
    <t>Aluminium Profil 40x40mm, nut 5</t>
  </si>
  <si>
    <t>https://amzn.to/4jDK0Qi</t>
  </si>
  <si>
    <t>Nut 5 oder Nut 6, entsprechend 40 Stk passende Nutsteine kaufen, 
bei 1000mm Y-Achse nur 2 Stk notwendig</t>
  </si>
  <si>
    <t>Nut 5 oder Nut 6, entsprechend 40 Stk passende Nutsteine kaufen, 
bei 1000mm Y-Achse nur 1000mm lang</t>
  </si>
  <si>
    <t>Nema17 Halterplatte, 2-Loch</t>
  </si>
  <si>
    <t>3D-Proto</t>
  </si>
  <si>
    <t>Z und Y Achse, Z-Achse Löcher angepasst, siehe Hinweise, 
auch direkt als option im Shop bestellbar</t>
  </si>
  <si>
    <t>Nema17 Halterplatte, 6-Loch</t>
  </si>
  <si>
    <t>X-Achse, Lange Platte mit 6 Löchern</t>
  </si>
  <si>
    <t>Schlitten X-Achse 20x80</t>
  </si>
  <si>
    <t>Ebay</t>
  </si>
  <si>
    <t>GT2 Riemen, meter</t>
  </si>
  <si>
    <t>2x 2,2meter Y-Achse, 1x 2,2meter X-Achse</t>
  </si>
  <si>
    <t>MDF Platte 1m2 16mm</t>
  </si>
  <si>
    <t>Baumarkt</t>
  </si>
  <si>
    <t>Halter Oberfräse</t>
  </si>
  <si>
    <t>Auspuffhalter (Bügelschelle), Metall, 65mm Innendruchmesser + 
1 Stk. Halterplatte zu Drucken unter den STL files</t>
  </si>
  <si>
    <t>Eckverbinder gefräst 2020</t>
  </si>
  <si>
    <t>Nicht die gegossenen</t>
  </si>
  <si>
    <t>Eckverbinderplatte 5-Loch</t>
  </si>
  <si>
    <t>Für Y-Achsen-Läufer, beidseitig, 6 x 6 x 0,4 cm, L-Form</t>
  </si>
  <si>
    <t>Pulleys Nema 17, 20 Zahn</t>
  </si>
  <si>
    <t>Riemenspanner X</t>
  </si>
  <si>
    <t>Gewindespindel 200mm 
Mutter T8</t>
  </si>
  <si>
    <t>T8 Mutter, messing, 200mm Spindel, 8mm Durchmesser, 8mm Steilheit</t>
  </si>
  <si>
    <t>Wellenkupplung 8mm auf 5mm</t>
  </si>
  <si>
    <t>Nicht die flexible Kupplung, sondern die starre</t>
  </si>
  <si>
    <t>10x Y-Achse, 4x Z-Achse, 6x exzentrische Abstandshalter 6mm</t>
  </si>
  <si>
    <t xml:space="preserve">50x Einschraubmuffen Muffen Einschraubmuttern Gewindemuffe Sechskant Verzinkt
</t>
  </si>
  <si>
    <t>https://amzn.to/46FRgVo</t>
  </si>
  <si>
    <t>Abmessung: M5 / 8 x 12mm</t>
  </si>
  <si>
    <t xml:space="preserve">Verbinderschiene </t>
  </si>
  <si>
    <t>4 Stk. um 2 V-Slot Profile zu verbinden: 
nur bei 2000mm langer Y-Achse notwendig, wenn diese aus 2x1000mm besteht, siehe Pos. 5</t>
  </si>
  <si>
    <t>Kabelbinder</t>
  </si>
  <si>
    <t>https://amzn.to/3T23RyN</t>
  </si>
  <si>
    <t>10 cm, 2mm breit, für die GT2 Riemen und Kabelmangement</t>
  </si>
  <si>
    <t>SUMME</t>
  </si>
  <si>
    <t>Elektronik</t>
  </si>
  <si>
    <t>Nema 17 Schrittmotor High Torque 65Ncm Stepper Motor 2.1A 60mm</t>
  </si>
  <si>
    <t>https://amzn.to/3ZMl7JI</t>
  </si>
  <si>
    <t>High Torque 65Ncm Stepper Motor 2.1A 60mm</t>
  </si>
  <si>
    <t>Arduino UNO + CNC Shield V3</t>
  </si>
  <si>
    <t>https://amzn.to/3F2R9ro</t>
  </si>
  <si>
    <t>Amazon</t>
  </si>
  <si>
    <t>4 Treiber DRV8825</t>
  </si>
  <si>
    <t>Im Paket mit CNC Shield und UNO</t>
  </si>
  <si>
    <t>Netzteil 24V</t>
  </si>
  <si>
    <t>https://amzn.to/3LQi51h</t>
  </si>
  <si>
    <t>Oberfräse 710W</t>
  </si>
  <si>
    <t>https://amzn.to/3F4lPZ4</t>
  </si>
  <si>
    <t>Zirka Preis, Anasty oder Katsu</t>
  </si>
  <si>
    <t>USB Kabel USB 2.0 Geräteanschlußkabel Stecker A-B, Kabel geschirmt</t>
  </si>
  <si>
    <t>https://ebay.us/U64GED</t>
  </si>
  <si>
    <t>Kabelverlängerung Nema 17</t>
  </si>
  <si>
    <t>https://ebay.us/rK3OW3</t>
  </si>
  <si>
    <t>4Pin, Dupont , 2m jeweils für die Motoren</t>
  </si>
  <si>
    <t>Nicht drin:</t>
  </si>
  <si>
    <t>Werkbank</t>
  </si>
  <si>
    <t>ebay</t>
  </si>
  <si>
    <t>Als Unterbau, 2 meter lang</t>
  </si>
  <si>
    <t>Absaugung</t>
  </si>
  <si>
    <t>STL zum Download, 1 Stk. 2080 Halterplatte und 120mm 2020 Vslot Profil</t>
  </si>
  <si>
    <t>Poolschlauch</t>
  </si>
  <si>
    <t>2meter, 32mm Durchmesser</t>
  </si>
  <si>
    <t>Kärcher WD3 Sauger</t>
  </si>
  <si>
    <t>https://amzn.to/3rCKO2P</t>
  </si>
  <si>
    <t>Amazon, Benutze den Sauger ohne Beutel</t>
  </si>
  <si>
    <t>Werkzeuglängen Sensor</t>
  </si>
  <si>
    <t>FR4 Platte, 1mm Stärke, Krokoklemmen</t>
  </si>
  <si>
    <t>Schnittgeschwindigkeit:
Holz: min 50 m/s</t>
  </si>
  <si>
    <t>Vc [m/min]</t>
  </si>
  <si>
    <t>input</t>
  </si>
  <si>
    <t>Durchmesser Fräser</t>
  </si>
  <si>
    <t>d [mm]</t>
  </si>
  <si>
    <t xml:space="preserve">Drehzahl </t>
  </si>
  <si>
    <t>n [U/min]</t>
  </si>
  <si>
    <t>output</t>
  </si>
  <si>
    <t>Vorschub</t>
  </si>
  <si>
    <t>vf  [mm/min]</t>
  </si>
  <si>
    <t>vf  [mm/sec]</t>
  </si>
  <si>
    <t>Zahnzahl Z</t>
  </si>
  <si>
    <t>n=(60*1000*Vc)/(d*pi)</t>
  </si>
  <si>
    <t>Zahnvorschub</t>
  </si>
  <si>
    <t>fz [mm / Zahn / Umdrehung]</t>
  </si>
  <si>
    <t>vf= n*Z*fz</t>
  </si>
  <si>
    <t>www.sorotec.de</t>
  </si>
  <si>
    <t>12.1</t>
  </si>
  <si>
    <t>12.2</t>
  </si>
  <si>
    <t>Nema17 Halterplatte, 2-Loch, bearbeitet</t>
  </si>
  <si>
    <t>restliche 3D-Druckteile</t>
  </si>
  <si>
    <t>Link zu den notwendigen Basisteilen, Rest kann dann selber gefäst werden</t>
  </si>
  <si>
    <t>V-Slot Rollen Satz
(Rolle, abstandshalter 6mm)</t>
  </si>
  <si>
    <t>https://www.vslot-cnc.de/materialliste.php</t>
  </si>
  <si>
    <t>Bundle No.3: Das ist das Basisset, mit dem man die Fräse in Betrieb nehmen kann. Alles anderen 3D-Druck Teile sind nur Add-On oder Kosmetik</t>
  </si>
  <si>
    <t>Bundle No1: Läufer Y-Achse</t>
  </si>
  <si>
    <t>Bundle No1: 
Läufer Y-Achse, Löcher bei 50mm und 110mm, Aufnahme X-Achse</t>
  </si>
  <si>
    <t>Bundle No1:  Z-Achse, Läufer mit Spindel (Oberfräse), unten Gewinde</t>
  </si>
  <si>
    <t>Bundle No1: Z-Achse Oben Gewinde für NEMA17</t>
  </si>
  <si>
    <r>
      <t xml:space="preserve">4 Stk. Bei 2000mm Y-Achse, 2 Stk bei 1000mm Y-Achse
</t>
    </r>
    <r>
      <rPr>
        <b/>
        <sz val="11"/>
        <color theme="1"/>
        <rFont val="Calibri"/>
      </rPr>
      <t>Bei Amazon sogar bis 2000mm verfügbar, spart man sich die Schienen-Verbinder (Pos.33)</t>
    </r>
  </si>
  <si>
    <t>Bundle 4.: Schrauben &amp; Muttern und Unterlegscheiben</t>
  </si>
  <si>
    <t>Gemäß Aufbau Hinweise
https://www.vslot-cnc.de/aufbau.php</t>
  </si>
  <si>
    <t>https://amzn.to/3X9rHta</t>
  </si>
  <si>
    <t>Aluguss, 10 Stk im Pack
Mit 4 Stk. Werden die Riemenspanner Y Achse aufgebaut</t>
  </si>
  <si>
    <t>10er Pack Eckverbinder gegossen 2020</t>
  </si>
  <si>
    <t>Bundle 2</t>
  </si>
  <si>
    <t>Bundle 3</t>
  </si>
  <si>
    <t>Bundle 4</t>
  </si>
  <si>
    <t>Bundle 1</t>
  </si>
  <si>
    <t>Es werden Zirka 100 gebraucht. Nut 6 Nutsteine passen auch auf die 4040 Nut5 profile, aber müssen vom Ende aus eingeschoben werden</t>
  </si>
  <si>
    <t>Ender 3 Riemenspanner, im Bundel 3 bedindet sich der angepasste Halter als 3D-Druck</t>
  </si>
  <si>
    <t>Nutsteine 6nut, M5 für V-Slot Profile und 4040 nut5 Profile</t>
  </si>
  <si>
    <t>3D-Druck-Teile:
1.)Halterplatte Oberfräse
2.)Riemenspanner Halter
3.) 2 Stk. GT2 Halter - Y-Achse
4.) Spindelmutter Halter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</si>
</sst>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u/>
      <sz val="10"/>
      <color theme="10"/>
      <name val="Arial"/>
    </font>
    <font>
      <sz val="11"/>
      <color theme="1"/>
      <name val="Calibri"/>
      <family val="2"/>
    </font>
    <font>
      <u/>
      <sz val="11"/>
      <color theme="10"/>
      <name val="Calibri"/>
      <scheme val="minor"/>
    </font>
    <font>
      <sz val="8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theme="2"/>
        <bgColor rgb="FF6AA84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8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4" borderId="2" xfId="0" applyFont="1" applyFill="1" applyBorder="1" applyAlignment="1">
      <alignment wrapText="1"/>
    </xf>
    <xf numFmtId="164" fontId="3" fillId="0" borderId="2" xfId="0" applyNumberFormat="1" applyFont="1" applyBorder="1"/>
    <xf numFmtId="0" fontId="4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wrapText="1"/>
    </xf>
    <xf numFmtId="164" fontId="3" fillId="0" borderId="0" xfId="0" applyNumberFormat="1" applyFont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2" xfId="0" applyFont="1" applyBorder="1"/>
    <xf numFmtId="0" fontId="7" fillId="5" borderId="2" xfId="0" applyFont="1" applyFill="1" applyBorder="1"/>
    <xf numFmtId="0" fontId="7" fillId="5" borderId="1" xfId="0" applyFont="1" applyFill="1" applyBorder="1"/>
    <xf numFmtId="0" fontId="7" fillId="3" borderId="2" xfId="0" applyFont="1" applyFill="1" applyBorder="1"/>
    <xf numFmtId="0" fontId="7" fillId="3" borderId="1" xfId="0" applyFont="1" applyFill="1" applyBorder="1"/>
    <xf numFmtId="0" fontId="8" fillId="0" borderId="0" xfId="0" applyFont="1"/>
    <xf numFmtId="0" fontId="3" fillId="6" borderId="2" xfId="0" applyFont="1" applyFill="1" applyBorder="1" applyAlignment="1">
      <alignment wrapText="1"/>
    </xf>
    <xf numFmtId="0" fontId="9" fillId="4" borderId="2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6" borderId="2" xfId="0" applyFont="1" applyFill="1" applyBorder="1" applyAlignment="1">
      <alignment horizontal="right"/>
    </xf>
    <xf numFmtId="49" fontId="9" fillId="4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7" borderId="2" xfId="0" applyFont="1" applyFill="1" applyBorder="1" applyAlignment="1">
      <alignment wrapText="1"/>
    </xf>
    <xf numFmtId="0" fontId="10" fillId="0" borderId="2" xfId="1" applyBorder="1" applyAlignment="1">
      <alignment wrapText="1"/>
    </xf>
    <xf numFmtId="0" fontId="9" fillId="8" borderId="2" xfId="0" applyFont="1" applyFill="1" applyBorder="1" applyAlignment="1">
      <alignment wrapText="1"/>
    </xf>
    <xf numFmtId="0" fontId="10" fillId="0" borderId="2" xfId="1" applyBorder="1"/>
    <xf numFmtId="0" fontId="3" fillId="8" borderId="2" xfId="0" applyFont="1" applyFill="1" applyBorder="1" applyAlignment="1">
      <alignment horizontal="right"/>
    </xf>
    <xf numFmtId="0" fontId="3" fillId="7" borderId="2" xfId="0" applyFont="1" applyFill="1" applyBorder="1" applyAlignment="1">
      <alignment horizontal="right"/>
    </xf>
    <xf numFmtId="0" fontId="3" fillId="9" borderId="2" xfId="0" applyFont="1" applyFill="1" applyBorder="1"/>
    <xf numFmtId="0" fontId="3" fillId="9" borderId="2" xfId="0" applyFont="1" applyFill="1" applyBorder="1" applyAlignment="1">
      <alignment wrapText="1"/>
    </xf>
    <xf numFmtId="164" fontId="3" fillId="7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3" fillId="0" borderId="6" xfId="0" applyFont="1" applyBorder="1"/>
    <xf numFmtId="164" fontId="3" fillId="0" borderId="6" xfId="0" applyNumberFormat="1" applyFont="1" applyBorder="1"/>
    <xf numFmtId="0" fontId="5" fillId="0" borderId="6" xfId="0" applyFont="1" applyBorder="1"/>
    <xf numFmtId="0" fontId="6" fillId="0" borderId="6" xfId="0" applyFont="1" applyBorder="1"/>
    <xf numFmtId="0" fontId="0" fillId="0" borderId="6" xfId="0" applyBorder="1"/>
    <xf numFmtId="0" fontId="9" fillId="0" borderId="6" xfId="0" applyFont="1" applyBorder="1"/>
    <xf numFmtId="0" fontId="1" fillId="0" borderId="6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3" fillId="0" borderId="7" xfId="0" applyFont="1" applyBorder="1"/>
    <xf numFmtId="164" fontId="3" fillId="0" borderId="3" xfId="0" applyNumberFormat="1" applyFont="1" applyBorder="1"/>
    <xf numFmtId="164" fontId="3" fillId="0" borderId="5" xfId="0" applyNumberFormat="1" applyFont="1" applyBorder="1"/>
    <xf numFmtId="164" fontId="3" fillId="7" borderId="6" xfId="0" applyNumberFormat="1" applyFont="1" applyFill="1" applyBorder="1" applyAlignment="1">
      <alignment horizontal="center"/>
    </xf>
    <xf numFmtId="164" fontId="3" fillId="9" borderId="3" xfId="0" applyNumberFormat="1" applyFont="1" applyFill="1" applyBorder="1" applyAlignment="1">
      <alignment horizontal="center" vertical="center"/>
    </xf>
    <xf numFmtId="164" fontId="3" fillId="9" borderId="4" xfId="0" applyNumberFormat="1" applyFont="1" applyFill="1" applyBorder="1" applyAlignment="1">
      <alignment horizontal="center" vertical="center"/>
    </xf>
    <xf numFmtId="164" fontId="3" fillId="9" borderId="5" xfId="0" applyNumberFormat="1" applyFont="1" applyFill="1" applyBorder="1" applyAlignment="1">
      <alignment horizontal="center" vertical="center"/>
    </xf>
    <xf numFmtId="164" fontId="3" fillId="9" borderId="3" xfId="0" applyNumberFormat="1" applyFont="1" applyFill="1" applyBorder="1" applyAlignment="1">
      <alignment vertical="center"/>
    </xf>
    <xf numFmtId="164" fontId="3" fillId="9" borderId="4" xfId="0" applyNumberFormat="1" applyFont="1" applyFill="1" applyBorder="1" applyAlignment="1">
      <alignment vertical="center"/>
    </xf>
    <xf numFmtId="164" fontId="3" fillId="9" borderId="5" xfId="0" applyNumberFormat="1" applyFont="1" applyFill="1" applyBorder="1" applyAlignment="1">
      <alignment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7191375" cy="456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352425</xdr:colOff>
      <xdr:row>11</xdr:row>
      <xdr:rowOff>57150</xdr:rowOff>
    </xdr:from>
    <xdr:ext cx="6543675" cy="43815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3d-proto.de/index.php?p=project_vslotcnc" TargetMode="External"/><Relationship Id="rId13" Type="http://schemas.openxmlformats.org/officeDocument/2006/relationships/hyperlink" Target="https://www.vslot-cnc.de/materialliste.php" TargetMode="External"/><Relationship Id="rId18" Type="http://schemas.openxmlformats.org/officeDocument/2006/relationships/hyperlink" Target="https://www.vslot-cnc.de/materialliste.php" TargetMode="External"/><Relationship Id="rId3" Type="http://schemas.openxmlformats.org/officeDocument/2006/relationships/hyperlink" Target="https://www.vslot-cnc.de/materialliste.php" TargetMode="External"/><Relationship Id="rId21" Type="http://schemas.openxmlformats.org/officeDocument/2006/relationships/hyperlink" Target="https://www.vslot-cnc.de/materialliste.php" TargetMode="External"/><Relationship Id="rId7" Type="http://schemas.openxmlformats.org/officeDocument/2006/relationships/hyperlink" Target="https://amzn.to/3F2R9ro" TargetMode="External"/><Relationship Id="rId12" Type="http://schemas.openxmlformats.org/officeDocument/2006/relationships/hyperlink" Target="https://www.vslot-cnc.de/materialliste.php" TargetMode="External"/><Relationship Id="rId17" Type="http://schemas.openxmlformats.org/officeDocument/2006/relationships/hyperlink" Target="https://www.vslot-cnc.de/materialliste.php" TargetMode="External"/><Relationship Id="rId25" Type="http://schemas.openxmlformats.org/officeDocument/2006/relationships/hyperlink" Target="https://www.vslot-cnc.de/materialliste.php" TargetMode="External"/><Relationship Id="rId2" Type="http://schemas.openxmlformats.org/officeDocument/2006/relationships/hyperlink" Target="https://amzn.to/4jDK0Qi" TargetMode="External"/><Relationship Id="rId16" Type="http://schemas.openxmlformats.org/officeDocument/2006/relationships/hyperlink" Target="https://www.vslot-cnc.de/materialliste.php" TargetMode="External"/><Relationship Id="rId20" Type="http://schemas.openxmlformats.org/officeDocument/2006/relationships/hyperlink" Target="https://www.vslot-cnc.de/materialliste.php" TargetMode="External"/><Relationship Id="rId1" Type="http://schemas.openxmlformats.org/officeDocument/2006/relationships/hyperlink" Target="https://amzn.to/4jDK0Qi" TargetMode="External"/><Relationship Id="rId6" Type="http://schemas.openxmlformats.org/officeDocument/2006/relationships/hyperlink" Target="https://amzn.to/3F2R9ro" TargetMode="External"/><Relationship Id="rId11" Type="http://schemas.openxmlformats.org/officeDocument/2006/relationships/hyperlink" Target="https://www.vslot-cnc.de/materialliste.php" TargetMode="External"/><Relationship Id="rId24" Type="http://schemas.openxmlformats.org/officeDocument/2006/relationships/hyperlink" Target="https://www.vslot-cnc.de/materialliste.php" TargetMode="External"/><Relationship Id="rId5" Type="http://schemas.openxmlformats.org/officeDocument/2006/relationships/hyperlink" Target="https://amzn.to/3X9rHta" TargetMode="External"/><Relationship Id="rId15" Type="http://schemas.openxmlformats.org/officeDocument/2006/relationships/hyperlink" Target="https://www.vslot-cnc.de/materialliste.php" TargetMode="External"/><Relationship Id="rId23" Type="http://schemas.openxmlformats.org/officeDocument/2006/relationships/hyperlink" Target="https://www.vslot-cnc.de/materialliste.php" TargetMode="External"/><Relationship Id="rId10" Type="http://schemas.openxmlformats.org/officeDocument/2006/relationships/hyperlink" Target="https://www.vslot-cnc.de/materialliste.php" TargetMode="External"/><Relationship Id="rId19" Type="http://schemas.openxmlformats.org/officeDocument/2006/relationships/hyperlink" Target="https://www.vslot-cnc.de/materialliste.php" TargetMode="External"/><Relationship Id="rId4" Type="http://schemas.openxmlformats.org/officeDocument/2006/relationships/hyperlink" Target="https://amzn.to/46FRgVo" TargetMode="External"/><Relationship Id="rId9" Type="http://schemas.openxmlformats.org/officeDocument/2006/relationships/hyperlink" Target="https://amzn.to/3rCKO2P" TargetMode="External"/><Relationship Id="rId14" Type="http://schemas.openxmlformats.org/officeDocument/2006/relationships/hyperlink" Target="https://www.vslot-cnc.de/materialliste.php" TargetMode="External"/><Relationship Id="rId22" Type="http://schemas.openxmlformats.org/officeDocument/2006/relationships/hyperlink" Target="https://www.vslot-cnc.de/materialliste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orotec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20"/>
  <sheetViews>
    <sheetView tabSelected="1" topLeftCell="A25" workbookViewId="0">
      <selection activeCell="I30" sqref="I30"/>
    </sheetView>
  </sheetViews>
  <sheetFormatPr baseColWidth="10" defaultColWidth="14.44140625" defaultRowHeight="15" customHeight="1" x14ac:dyDescent="0.3"/>
  <cols>
    <col min="1" max="1" width="6.88671875" style="28" customWidth="1"/>
    <col min="2" max="2" width="23.33203125" customWidth="1"/>
    <col min="3" max="3" width="10.6640625" customWidth="1"/>
    <col min="4" max="4" width="27" customWidth="1"/>
    <col min="5" max="5" width="8.88671875" customWidth="1"/>
    <col min="6" max="6" width="10.6640625" customWidth="1"/>
    <col min="7" max="7" width="38.21875" customWidth="1"/>
    <col min="8" max="8" width="11.109375" customWidth="1"/>
    <col min="9" max="9" width="18.109375" customWidth="1"/>
    <col min="10" max="10" width="11.5546875" customWidth="1"/>
    <col min="11" max="26" width="8.88671875" customWidth="1"/>
  </cols>
  <sheetData>
    <row r="1" spans="1:26" ht="30" customHeight="1" x14ac:dyDescent="0.3">
      <c r="A1" s="23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/>
      <c r="I1" s="3" t="s">
        <v>7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">
      <c r="A2" s="24">
        <v>1</v>
      </c>
      <c r="B2" s="4" t="s">
        <v>8</v>
      </c>
      <c r="C2" s="5"/>
      <c r="D2" s="6" t="s">
        <v>104</v>
      </c>
      <c r="E2" s="7">
        <v>2</v>
      </c>
      <c r="F2" s="7">
        <v>190</v>
      </c>
      <c r="G2" s="35" t="s">
        <v>106</v>
      </c>
      <c r="H2" s="7" t="s">
        <v>119</v>
      </c>
      <c r="I2" s="52">
        <v>49.9</v>
      </c>
    </row>
    <row r="3" spans="1:26" ht="43.2" x14ac:dyDescent="0.3">
      <c r="A3" s="24">
        <v>2</v>
      </c>
      <c r="B3" s="4" t="s">
        <v>8</v>
      </c>
      <c r="C3" s="5"/>
      <c r="D3" s="6" t="s">
        <v>104</v>
      </c>
      <c r="E3" s="7">
        <v>2</v>
      </c>
      <c r="F3" s="7">
        <v>120</v>
      </c>
      <c r="G3" s="36" t="s">
        <v>107</v>
      </c>
      <c r="H3" s="7" t="s">
        <v>119</v>
      </c>
      <c r="I3" s="53"/>
    </row>
    <row r="4" spans="1:26" ht="28.8" x14ac:dyDescent="0.3">
      <c r="A4" s="24">
        <v>3</v>
      </c>
      <c r="B4" s="4" t="s">
        <v>8</v>
      </c>
      <c r="C4" s="5"/>
      <c r="D4" s="6" t="s">
        <v>104</v>
      </c>
      <c r="E4" s="7">
        <v>1</v>
      </c>
      <c r="F4" s="7">
        <v>120</v>
      </c>
      <c r="G4" s="36" t="s">
        <v>108</v>
      </c>
      <c r="H4" s="7" t="s">
        <v>119</v>
      </c>
      <c r="I4" s="53"/>
    </row>
    <row r="5" spans="1:26" ht="14.25" customHeight="1" x14ac:dyDescent="0.3">
      <c r="A5" s="24">
        <v>4</v>
      </c>
      <c r="B5" s="4" t="s">
        <v>8</v>
      </c>
      <c r="C5" s="5"/>
      <c r="D5" s="6" t="s">
        <v>104</v>
      </c>
      <c r="E5" s="7">
        <v>1</v>
      </c>
      <c r="F5" s="7">
        <v>220</v>
      </c>
      <c r="G5" s="36" t="s">
        <v>109</v>
      </c>
      <c r="H5" s="7" t="s">
        <v>119</v>
      </c>
      <c r="I5" s="54"/>
    </row>
    <row r="6" spans="1:26" ht="78.599999999999994" customHeight="1" x14ac:dyDescent="0.3">
      <c r="A6" s="25">
        <v>5</v>
      </c>
      <c r="B6" s="8" t="s">
        <v>8</v>
      </c>
      <c r="C6" s="5">
        <v>16</v>
      </c>
      <c r="D6" s="6" t="s">
        <v>9</v>
      </c>
      <c r="E6" s="7">
        <v>4</v>
      </c>
      <c r="F6" s="7">
        <v>1000</v>
      </c>
      <c r="G6" s="8" t="s">
        <v>110</v>
      </c>
      <c r="H6" s="7">
        <f t="shared" ref="H6" si="0">E6*F6/1000</f>
        <v>4</v>
      </c>
      <c r="I6" s="5">
        <f t="shared" ref="I6" si="1">C6*H6</f>
        <v>64</v>
      </c>
    </row>
    <row r="7" spans="1:26" ht="14.25" customHeight="1" x14ac:dyDescent="0.3">
      <c r="A7" s="26">
        <v>8</v>
      </c>
      <c r="B7" s="21" t="s">
        <v>10</v>
      </c>
      <c r="C7" s="5">
        <v>25</v>
      </c>
      <c r="D7" s="6" t="s">
        <v>11</v>
      </c>
      <c r="E7" s="7">
        <v>1</v>
      </c>
      <c r="F7" s="7">
        <v>1000</v>
      </c>
      <c r="G7" s="7"/>
      <c r="H7" s="7">
        <f t="shared" ref="H7:H9" si="2">E7*F7/1000</f>
        <v>1</v>
      </c>
      <c r="I7" s="5">
        <f t="shared" ref="I7:I9" si="3">C7*H7</f>
        <v>25</v>
      </c>
    </row>
    <row r="8" spans="1:26" ht="47.25" customHeight="1" x14ac:dyDescent="0.3">
      <c r="A8" s="25">
        <v>9</v>
      </c>
      <c r="B8" s="8" t="s">
        <v>12</v>
      </c>
      <c r="C8" s="5">
        <v>10</v>
      </c>
      <c r="D8" s="6" t="s">
        <v>13</v>
      </c>
      <c r="E8" s="7">
        <v>3</v>
      </c>
      <c r="F8" s="7">
        <v>1000</v>
      </c>
      <c r="G8" s="8" t="s">
        <v>14</v>
      </c>
      <c r="H8" s="7">
        <f t="shared" si="2"/>
        <v>3</v>
      </c>
      <c r="I8" s="5">
        <f t="shared" si="3"/>
        <v>30</v>
      </c>
    </row>
    <row r="9" spans="1:26" ht="48" customHeight="1" x14ac:dyDescent="0.3">
      <c r="A9" s="25">
        <v>10</v>
      </c>
      <c r="B9" s="8" t="s">
        <v>12</v>
      </c>
      <c r="C9" s="5">
        <v>15</v>
      </c>
      <c r="D9" s="6" t="s">
        <v>13</v>
      </c>
      <c r="E9" s="7">
        <v>2</v>
      </c>
      <c r="F9" s="7">
        <v>2000</v>
      </c>
      <c r="G9" s="8" t="s">
        <v>15</v>
      </c>
      <c r="H9" s="7">
        <f t="shared" si="2"/>
        <v>4</v>
      </c>
      <c r="I9" s="5">
        <f t="shared" si="3"/>
        <v>60</v>
      </c>
    </row>
    <row r="10" spans="1:26" ht="29.25" customHeight="1" x14ac:dyDescent="0.3">
      <c r="A10" s="27" t="s">
        <v>98</v>
      </c>
      <c r="B10" s="4" t="s">
        <v>16</v>
      </c>
      <c r="C10" s="5"/>
      <c r="D10" s="30" t="s">
        <v>104</v>
      </c>
      <c r="E10" s="7">
        <v>2</v>
      </c>
      <c r="F10" s="7"/>
      <c r="G10" s="36" t="s">
        <v>18</v>
      </c>
      <c r="H10" s="7" t="s">
        <v>116</v>
      </c>
      <c r="I10" s="55">
        <f>249.9</f>
        <v>249.9</v>
      </c>
    </row>
    <row r="11" spans="1:26" ht="29.25" customHeight="1" x14ac:dyDescent="0.3">
      <c r="A11" s="27" t="s">
        <v>99</v>
      </c>
      <c r="B11" s="22" t="s">
        <v>100</v>
      </c>
      <c r="C11" s="5"/>
      <c r="D11" s="30" t="s">
        <v>104</v>
      </c>
      <c r="E11" s="7">
        <v>1</v>
      </c>
      <c r="F11" s="7"/>
      <c r="G11" s="36" t="s">
        <v>18</v>
      </c>
      <c r="H11" s="7" t="s">
        <v>116</v>
      </c>
      <c r="I11" s="56"/>
    </row>
    <row r="12" spans="1:26" ht="28.8" x14ac:dyDescent="0.3">
      <c r="A12" s="24">
        <v>13</v>
      </c>
      <c r="B12" s="4" t="s">
        <v>19</v>
      </c>
      <c r="C12" s="5"/>
      <c r="D12" s="30" t="s">
        <v>104</v>
      </c>
      <c r="E12" s="7">
        <v>1</v>
      </c>
      <c r="F12" s="7"/>
      <c r="G12" s="35" t="s">
        <v>20</v>
      </c>
      <c r="H12" s="7" t="s">
        <v>116</v>
      </c>
      <c r="I12" s="56"/>
    </row>
    <row r="13" spans="1:26" ht="28.8" x14ac:dyDescent="0.3">
      <c r="A13" s="24">
        <v>14</v>
      </c>
      <c r="B13" s="4" t="s">
        <v>21</v>
      </c>
      <c r="C13" s="5"/>
      <c r="D13" s="30" t="s">
        <v>104</v>
      </c>
      <c r="E13" s="7">
        <v>1</v>
      </c>
      <c r="F13" s="7"/>
      <c r="G13" s="35" t="s">
        <v>22</v>
      </c>
      <c r="H13" s="7" t="s">
        <v>116</v>
      </c>
      <c r="I13" s="56"/>
    </row>
    <row r="14" spans="1:26" ht="28.8" x14ac:dyDescent="0.3">
      <c r="A14" s="24">
        <v>16</v>
      </c>
      <c r="B14" s="4" t="s">
        <v>23</v>
      </c>
      <c r="C14" s="5"/>
      <c r="D14" s="30" t="s">
        <v>104</v>
      </c>
      <c r="E14" s="7">
        <v>7</v>
      </c>
      <c r="F14" s="7"/>
      <c r="G14" s="35" t="s">
        <v>24</v>
      </c>
      <c r="H14" s="7" t="s">
        <v>116</v>
      </c>
      <c r="I14" s="56"/>
    </row>
    <row r="15" spans="1:26" ht="29.25" customHeight="1" x14ac:dyDescent="0.3">
      <c r="A15" s="24">
        <v>18</v>
      </c>
      <c r="B15" s="4" t="s">
        <v>27</v>
      </c>
      <c r="C15" s="5"/>
      <c r="D15" s="30" t="s">
        <v>104</v>
      </c>
      <c r="E15" s="7">
        <v>2</v>
      </c>
      <c r="F15" s="7"/>
      <c r="G15" s="36" t="s">
        <v>28</v>
      </c>
      <c r="H15" s="7" t="s">
        <v>116</v>
      </c>
      <c r="I15" s="56"/>
    </row>
    <row r="16" spans="1:26" ht="28.8" x14ac:dyDescent="0.3">
      <c r="A16" s="24">
        <v>19</v>
      </c>
      <c r="B16" s="4" t="s">
        <v>29</v>
      </c>
      <c r="C16" s="5"/>
      <c r="D16" s="30" t="s">
        <v>104</v>
      </c>
      <c r="E16" s="7">
        <v>14</v>
      </c>
      <c r="F16" s="7"/>
      <c r="G16" s="35" t="s">
        <v>30</v>
      </c>
      <c r="H16" s="7" t="s">
        <v>116</v>
      </c>
      <c r="I16" s="56"/>
    </row>
    <row r="17" spans="1:9" ht="28.8" x14ac:dyDescent="0.3">
      <c r="A17" s="24">
        <v>20</v>
      </c>
      <c r="B17" s="4" t="s">
        <v>31</v>
      </c>
      <c r="C17" s="5"/>
      <c r="D17" s="30" t="s">
        <v>104</v>
      </c>
      <c r="E17" s="7">
        <v>4</v>
      </c>
      <c r="F17" s="7"/>
      <c r="G17" s="35" t="s">
        <v>32</v>
      </c>
      <c r="H17" s="7" t="s">
        <v>116</v>
      </c>
      <c r="I17" s="56"/>
    </row>
    <row r="18" spans="1:9" ht="43.2" x14ac:dyDescent="0.3">
      <c r="A18" s="24">
        <v>21</v>
      </c>
      <c r="B18" s="4" t="s">
        <v>115</v>
      </c>
      <c r="C18" s="5"/>
      <c r="D18" s="30" t="s">
        <v>104</v>
      </c>
      <c r="E18" s="7">
        <v>1</v>
      </c>
      <c r="F18" s="7"/>
      <c r="G18" s="36" t="s">
        <v>114</v>
      </c>
      <c r="H18" s="7" t="s">
        <v>116</v>
      </c>
      <c r="I18" s="56"/>
    </row>
    <row r="19" spans="1:9" ht="28.8" x14ac:dyDescent="0.3">
      <c r="A19" s="24">
        <v>22</v>
      </c>
      <c r="B19" s="4" t="s">
        <v>33</v>
      </c>
      <c r="C19" s="5"/>
      <c r="D19" s="30" t="s">
        <v>104</v>
      </c>
      <c r="E19" s="7">
        <v>3</v>
      </c>
      <c r="F19" s="7"/>
      <c r="G19" s="35"/>
      <c r="H19" s="7" t="s">
        <v>116</v>
      </c>
      <c r="I19" s="56"/>
    </row>
    <row r="20" spans="1:9" ht="43.2" x14ac:dyDescent="0.3">
      <c r="A20" s="24">
        <v>23</v>
      </c>
      <c r="B20" s="4" t="s">
        <v>34</v>
      </c>
      <c r="C20" s="5"/>
      <c r="D20" s="30" t="s">
        <v>104</v>
      </c>
      <c r="E20" s="7">
        <v>1</v>
      </c>
      <c r="F20" s="7"/>
      <c r="G20" s="36" t="s">
        <v>121</v>
      </c>
      <c r="H20" s="7" t="s">
        <v>116</v>
      </c>
      <c r="I20" s="56"/>
    </row>
    <row r="21" spans="1:9" ht="57.6" x14ac:dyDescent="0.3">
      <c r="A21" s="24">
        <v>25</v>
      </c>
      <c r="B21" s="22" t="s">
        <v>122</v>
      </c>
      <c r="C21" s="5"/>
      <c r="D21" s="30" t="s">
        <v>104</v>
      </c>
      <c r="E21" s="7">
        <v>100</v>
      </c>
      <c r="F21" s="7"/>
      <c r="G21" s="36" t="s">
        <v>120</v>
      </c>
      <c r="H21" s="7" t="s">
        <v>116</v>
      </c>
      <c r="I21" s="56"/>
    </row>
    <row r="22" spans="1:9" ht="27" customHeight="1" x14ac:dyDescent="0.3">
      <c r="A22" s="4">
        <v>27</v>
      </c>
      <c r="B22" s="4" t="s">
        <v>35</v>
      </c>
      <c r="C22" s="5"/>
      <c r="D22" s="30" t="s">
        <v>104</v>
      </c>
      <c r="E22" s="7">
        <v>1</v>
      </c>
      <c r="F22" s="7"/>
      <c r="G22" s="35" t="s">
        <v>36</v>
      </c>
      <c r="H22" s="7" t="s">
        <v>116</v>
      </c>
      <c r="I22" s="56"/>
    </row>
    <row r="23" spans="1:9" ht="27" customHeight="1" x14ac:dyDescent="0.3">
      <c r="A23" s="4">
        <v>28</v>
      </c>
      <c r="B23" s="4" t="s">
        <v>37</v>
      </c>
      <c r="C23" s="5"/>
      <c r="D23" s="30" t="s">
        <v>104</v>
      </c>
      <c r="E23" s="7">
        <v>1</v>
      </c>
      <c r="F23" s="7"/>
      <c r="G23" s="35" t="s">
        <v>38</v>
      </c>
      <c r="H23" s="7" t="s">
        <v>116</v>
      </c>
      <c r="I23" s="56"/>
    </row>
    <row r="24" spans="1:9" ht="27" customHeight="1" x14ac:dyDescent="0.3">
      <c r="A24" s="24">
        <v>29</v>
      </c>
      <c r="B24" s="4" t="s">
        <v>103</v>
      </c>
      <c r="C24" s="5"/>
      <c r="D24" s="30" t="s">
        <v>104</v>
      </c>
      <c r="E24" s="7">
        <v>14</v>
      </c>
      <c r="F24" s="7"/>
      <c r="G24" s="35" t="s">
        <v>39</v>
      </c>
      <c r="H24" s="7" t="s">
        <v>116</v>
      </c>
      <c r="I24" s="57"/>
    </row>
    <row r="25" spans="1:9" ht="75" customHeight="1" x14ac:dyDescent="0.3">
      <c r="A25" s="33">
        <v>31</v>
      </c>
      <c r="B25" s="31" t="s">
        <v>123</v>
      </c>
      <c r="C25" s="5"/>
      <c r="D25" s="30" t="s">
        <v>104</v>
      </c>
      <c r="E25" s="7">
        <v>1</v>
      </c>
      <c r="F25" s="7"/>
      <c r="G25" s="29" t="s">
        <v>105</v>
      </c>
      <c r="H25" s="7" t="s">
        <v>117</v>
      </c>
      <c r="I25" s="37">
        <v>29.9</v>
      </c>
    </row>
    <row r="26" spans="1:9" ht="27" customHeight="1" x14ac:dyDescent="0.3">
      <c r="A26" s="25">
        <v>32</v>
      </c>
      <c r="B26" s="8" t="s">
        <v>40</v>
      </c>
      <c r="C26" s="5"/>
      <c r="D26" s="32" t="s">
        <v>41</v>
      </c>
      <c r="E26" s="7">
        <v>1</v>
      </c>
      <c r="F26" s="7"/>
      <c r="G26" s="7" t="s">
        <v>42</v>
      </c>
      <c r="H26" s="7"/>
      <c r="I26" s="5">
        <v>10</v>
      </c>
    </row>
    <row r="27" spans="1:9" ht="57.6" customHeight="1" x14ac:dyDescent="0.3">
      <c r="A27" s="25">
        <v>33</v>
      </c>
      <c r="B27" s="8" t="s">
        <v>43</v>
      </c>
      <c r="C27" s="5"/>
      <c r="D27" s="32" t="s">
        <v>113</v>
      </c>
      <c r="E27" s="7">
        <v>2</v>
      </c>
      <c r="F27" s="7"/>
      <c r="G27" s="8" t="s">
        <v>44</v>
      </c>
      <c r="H27" s="7"/>
      <c r="I27" s="5">
        <v>10</v>
      </c>
    </row>
    <row r="28" spans="1:9" ht="30" customHeight="1" x14ac:dyDescent="0.3">
      <c r="A28" s="25">
        <v>34</v>
      </c>
      <c r="B28" s="8" t="s">
        <v>45</v>
      </c>
      <c r="C28" s="5"/>
      <c r="D28" s="6" t="s">
        <v>46</v>
      </c>
      <c r="E28" s="7">
        <v>20</v>
      </c>
      <c r="F28" s="7"/>
      <c r="G28" s="8" t="s">
        <v>47</v>
      </c>
      <c r="H28" s="7"/>
      <c r="I28" s="49">
        <v>5</v>
      </c>
    </row>
    <row r="29" spans="1:9" ht="43.2" x14ac:dyDescent="0.3">
      <c r="A29" s="34">
        <v>35</v>
      </c>
      <c r="B29" s="29" t="s">
        <v>111</v>
      </c>
      <c r="C29" s="5"/>
      <c r="D29" s="30" t="s">
        <v>104</v>
      </c>
      <c r="E29" s="7">
        <v>60</v>
      </c>
      <c r="F29" s="7"/>
      <c r="G29" s="29" t="s">
        <v>112</v>
      </c>
      <c r="H29" s="48" t="s">
        <v>118</v>
      </c>
      <c r="I29" s="51">
        <v>38</v>
      </c>
    </row>
    <row r="30" spans="1:9" ht="30" customHeight="1" x14ac:dyDescent="0.3">
      <c r="A30" s="25">
        <v>17</v>
      </c>
      <c r="B30" s="8" t="s">
        <v>25</v>
      </c>
      <c r="C30" s="5">
        <v>22</v>
      </c>
      <c r="D30" s="6" t="s">
        <v>26</v>
      </c>
      <c r="E30" s="7">
        <v>2</v>
      </c>
      <c r="F30" s="7"/>
      <c r="G30" s="8"/>
      <c r="H30" s="7"/>
      <c r="I30" s="50">
        <f t="shared" ref="I30" si="4">C30*E30</f>
        <v>44</v>
      </c>
    </row>
    <row r="31" spans="1:9" ht="14.25" customHeight="1" x14ac:dyDescent="0.3">
      <c r="C31" s="9"/>
      <c r="H31" s="10" t="s">
        <v>48</v>
      </c>
      <c r="I31" s="11">
        <f>SUM(I2:I30)</f>
        <v>615.70000000000005</v>
      </c>
    </row>
    <row r="32" spans="1:9" ht="14.25" customHeight="1" x14ac:dyDescent="0.3">
      <c r="C32" s="9"/>
    </row>
    <row r="33" spans="1:9" ht="14.25" customHeight="1" x14ac:dyDescent="0.3">
      <c r="B33" s="12" t="s">
        <v>49</v>
      </c>
      <c r="C33" s="9"/>
    </row>
    <row r="34" spans="1:9" ht="14.25" customHeight="1" x14ac:dyDescent="0.3">
      <c r="A34" s="38"/>
      <c r="B34" s="46" t="s">
        <v>50</v>
      </c>
      <c r="C34" s="40">
        <v>16</v>
      </c>
      <c r="D34" s="41" t="s">
        <v>51</v>
      </c>
      <c r="E34" s="42">
        <v>4</v>
      </c>
      <c r="F34" s="43"/>
      <c r="G34" s="42" t="s">
        <v>52</v>
      </c>
      <c r="H34" s="43"/>
      <c r="I34" s="40">
        <f t="shared" ref="I34:I40" si="5">C34*E34</f>
        <v>64</v>
      </c>
    </row>
    <row r="35" spans="1:9" ht="14.25" customHeight="1" x14ac:dyDescent="0.3">
      <c r="A35" s="38"/>
      <c r="B35" s="47" t="s">
        <v>53</v>
      </c>
      <c r="C35" s="40">
        <v>6</v>
      </c>
      <c r="D35" s="41" t="s">
        <v>54</v>
      </c>
      <c r="E35" s="42">
        <v>1</v>
      </c>
      <c r="F35" s="43"/>
      <c r="G35" s="42" t="s">
        <v>55</v>
      </c>
      <c r="H35" s="43"/>
      <c r="I35" s="40">
        <f t="shared" si="5"/>
        <v>6</v>
      </c>
    </row>
    <row r="36" spans="1:9" ht="14.25" customHeight="1" x14ac:dyDescent="0.3">
      <c r="A36" s="38"/>
      <c r="B36" s="47" t="s">
        <v>56</v>
      </c>
      <c r="C36" s="40">
        <v>2.5</v>
      </c>
      <c r="D36" s="41" t="s">
        <v>54</v>
      </c>
      <c r="E36" s="42">
        <v>4</v>
      </c>
      <c r="F36" s="43"/>
      <c r="G36" s="42" t="s">
        <v>57</v>
      </c>
      <c r="H36" s="43"/>
      <c r="I36" s="40">
        <f t="shared" si="5"/>
        <v>10</v>
      </c>
    </row>
    <row r="37" spans="1:9" ht="14.25" customHeight="1" x14ac:dyDescent="0.3">
      <c r="A37" s="38"/>
      <c r="B37" s="46" t="s">
        <v>58</v>
      </c>
      <c r="C37" s="40">
        <v>35</v>
      </c>
      <c r="D37" s="41" t="s">
        <v>59</v>
      </c>
      <c r="E37" s="42">
        <v>1</v>
      </c>
      <c r="F37" s="43"/>
      <c r="G37" s="42" t="s">
        <v>55</v>
      </c>
      <c r="H37" s="43"/>
      <c r="I37" s="40">
        <f t="shared" si="5"/>
        <v>35</v>
      </c>
    </row>
    <row r="38" spans="1:9" ht="14.25" customHeight="1" x14ac:dyDescent="0.3">
      <c r="A38" s="38"/>
      <c r="B38" s="46" t="s">
        <v>60</v>
      </c>
      <c r="C38" s="40">
        <v>50</v>
      </c>
      <c r="D38" s="41" t="s">
        <v>61</v>
      </c>
      <c r="E38" s="42">
        <v>1</v>
      </c>
      <c r="F38" s="43"/>
      <c r="G38" s="39" t="s">
        <v>62</v>
      </c>
      <c r="H38" s="43"/>
      <c r="I38" s="40">
        <f t="shared" si="5"/>
        <v>50</v>
      </c>
    </row>
    <row r="39" spans="1:9" ht="14.25" customHeight="1" x14ac:dyDescent="0.3">
      <c r="A39" s="38"/>
      <c r="B39" s="46" t="s">
        <v>63</v>
      </c>
      <c r="C39" s="40">
        <v>4.5</v>
      </c>
      <c r="D39" s="41" t="s">
        <v>64</v>
      </c>
      <c r="E39" s="42">
        <v>1</v>
      </c>
      <c r="F39" s="43"/>
      <c r="G39" s="43"/>
      <c r="H39" s="43"/>
      <c r="I39" s="40">
        <f t="shared" si="5"/>
        <v>4.5</v>
      </c>
    </row>
    <row r="40" spans="1:9" ht="14.25" customHeight="1" x14ac:dyDescent="0.3">
      <c r="A40" s="38"/>
      <c r="B40" s="46" t="s">
        <v>65</v>
      </c>
      <c r="C40" s="40">
        <v>2</v>
      </c>
      <c r="D40" s="41" t="s">
        <v>66</v>
      </c>
      <c r="E40" s="42">
        <v>4</v>
      </c>
      <c r="F40" s="43"/>
      <c r="G40" s="39" t="s">
        <v>67</v>
      </c>
      <c r="H40" s="43"/>
      <c r="I40" s="40">
        <f t="shared" si="5"/>
        <v>8</v>
      </c>
    </row>
    <row r="41" spans="1:9" ht="14.25" customHeight="1" x14ac:dyDescent="0.3">
      <c r="H41" s="10" t="s">
        <v>48</v>
      </c>
      <c r="I41" s="11">
        <f>SUM(I34:I40)</f>
        <v>177.5</v>
      </c>
    </row>
    <row r="42" spans="1:9" ht="14.25" customHeight="1" x14ac:dyDescent="0.3"/>
    <row r="43" spans="1:9" ht="14.25" customHeight="1" x14ac:dyDescent="0.3">
      <c r="B43" s="12" t="s">
        <v>68</v>
      </c>
    </row>
    <row r="44" spans="1:9" ht="28.8" x14ac:dyDescent="0.3">
      <c r="B44" s="44" t="s">
        <v>101</v>
      </c>
      <c r="C44" s="43"/>
      <c r="D44" s="41" t="s">
        <v>17</v>
      </c>
      <c r="E44" s="43"/>
      <c r="F44" s="43"/>
      <c r="G44" s="45" t="s">
        <v>102</v>
      </c>
      <c r="H44" s="43"/>
      <c r="I44" s="43"/>
    </row>
    <row r="45" spans="1:9" ht="14.4" x14ac:dyDescent="0.3">
      <c r="B45" s="39" t="s">
        <v>69</v>
      </c>
      <c r="C45" s="43"/>
      <c r="D45" s="42" t="s">
        <v>70</v>
      </c>
      <c r="E45" s="43"/>
      <c r="F45" s="43"/>
      <c r="G45" s="46" t="s">
        <v>71</v>
      </c>
      <c r="H45" s="43"/>
      <c r="I45" s="43"/>
    </row>
    <row r="46" spans="1:9" ht="28.8" x14ac:dyDescent="0.3">
      <c r="B46" s="39" t="s">
        <v>72</v>
      </c>
      <c r="C46" s="43"/>
      <c r="D46" s="43"/>
      <c r="E46" s="43"/>
      <c r="F46" s="43"/>
      <c r="G46" s="46" t="s">
        <v>73</v>
      </c>
      <c r="H46" s="43"/>
      <c r="I46" s="43"/>
    </row>
    <row r="47" spans="1:9" ht="14.4" x14ac:dyDescent="0.3">
      <c r="B47" s="39" t="s">
        <v>74</v>
      </c>
      <c r="C47" s="43"/>
      <c r="D47" s="43"/>
      <c r="E47" s="43"/>
      <c r="F47" s="43"/>
      <c r="G47" s="47" t="s">
        <v>75</v>
      </c>
      <c r="H47" s="43"/>
      <c r="I47" s="43"/>
    </row>
    <row r="48" spans="1:9" ht="14.4" x14ac:dyDescent="0.3">
      <c r="B48" s="39" t="s">
        <v>76</v>
      </c>
      <c r="C48" s="43"/>
      <c r="D48" s="41" t="s">
        <v>77</v>
      </c>
      <c r="E48" s="43"/>
      <c r="F48" s="43"/>
      <c r="G48" s="47" t="s">
        <v>78</v>
      </c>
      <c r="H48" s="43"/>
      <c r="I48" s="43"/>
    </row>
    <row r="49" spans="2:9" ht="14.4" x14ac:dyDescent="0.3">
      <c r="B49" s="39" t="s">
        <v>79</v>
      </c>
      <c r="C49" s="43"/>
      <c r="D49" s="43"/>
      <c r="E49" s="42">
        <v>1</v>
      </c>
      <c r="F49" s="43"/>
      <c r="G49" s="47" t="s">
        <v>80</v>
      </c>
      <c r="H49" s="43"/>
      <c r="I49" s="43"/>
    </row>
    <row r="50" spans="2:9" ht="14.25" customHeight="1" x14ac:dyDescent="0.3"/>
    <row r="51" spans="2:9" ht="14.25" customHeight="1" x14ac:dyDescent="0.3"/>
    <row r="52" spans="2:9" ht="14.25" customHeight="1" x14ac:dyDescent="0.3"/>
    <row r="53" spans="2:9" ht="14.25" customHeight="1" x14ac:dyDescent="0.3"/>
    <row r="54" spans="2:9" ht="14.25" customHeight="1" x14ac:dyDescent="0.3"/>
    <row r="55" spans="2:9" ht="14.25" customHeight="1" x14ac:dyDescent="0.3"/>
    <row r="56" spans="2:9" ht="14.25" customHeight="1" x14ac:dyDescent="0.3"/>
    <row r="57" spans="2:9" ht="14.25" customHeight="1" x14ac:dyDescent="0.3"/>
    <row r="58" spans="2:9" ht="14.25" customHeight="1" x14ac:dyDescent="0.3"/>
    <row r="59" spans="2:9" ht="14.25" customHeight="1" x14ac:dyDescent="0.3"/>
    <row r="60" spans="2:9" ht="14.25" customHeight="1" x14ac:dyDescent="0.3"/>
    <row r="61" spans="2:9" ht="14.25" customHeight="1" x14ac:dyDescent="0.3"/>
    <row r="62" spans="2:9" ht="14.25" customHeight="1" x14ac:dyDescent="0.3"/>
    <row r="63" spans="2:9" ht="14.25" customHeight="1" x14ac:dyDescent="0.3"/>
    <row r="64" spans="2:9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  <row r="1010" ht="14.25" customHeight="1" x14ac:dyDescent="0.3"/>
    <row r="1011" ht="14.25" customHeight="1" x14ac:dyDescent="0.3"/>
    <row r="1012" ht="14.25" customHeight="1" x14ac:dyDescent="0.3"/>
    <row r="1013" ht="14.25" customHeight="1" x14ac:dyDescent="0.3"/>
    <row r="1014" ht="14.25" customHeight="1" x14ac:dyDescent="0.3"/>
    <row r="1015" ht="14.25" customHeight="1" x14ac:dyDescent="0.3"/>
    <row r="1016" ht="14.25" customHeight="1" x14ac:dyDescent="0.3"/>
    <row r="1017" ht="14.25" customHeight="1" x14ac:dyDescent="0.3"/>
    <row r="1018" ht="14.25" customHeight="1" x14ac:dyDescent="0.3"/>
    <row r="1019" ht="14.25" customHeight="1" x14ac:dyDescent="0.3"/>
    <row r="1020" ht="14.25" customHeight="1" x14ac:dyDescent="0.3"/>
  </sheetData>
  <mergeCells count="2">
    <mergeCell ref="I2:I5"/>
    <mergeCell ref="I10:I24"/>
  </mergeCells>
  <phoneticPr fontId="11" type="noConversion"/>
  <hyperlinks>
    <hyperlink ref="D8" r:id="rId1" xr:uid="{00000000-0004-0000-0000-000006000000}"/>
    <hyperlink ref="D9" r:id="rId2" xr:uid="{00000000-0004-0000-0000-000007000000}"/>
    <hyperlink ref="D25" r:id="rId3" xr:uid="{00000000-0004-0000-0000-000016000000}"/>
    <hyperlink ref="D26" r:id="rId4" xr:uid="{00000000-0004-0000-0000-000017000000}"/>
    <hyperlink ref="D27" r:id="rId5" xr:uid="{00000000-0004-0000-0000-000018000000}"/>
    <hyperlink ref="D35" r:id="rId6" xr:uid="{00000000-0004-0000-0000-000019000000}"/>
    <hyperlink ref="D36" r:id="rId7" xr:uid="{00000000-0004-0000-0000-00001A000000}"/>
    <hyperlink ref="D44" r:id="rId8" location="Bausatz" xr:uid="{00000000-0004-0000-0000-00001B000000}"/>
    <hyperlink ref="D48" r:id="rId9" xr:uid="{00000000-0004-0000-0000-00001C000000}"/>
    <hyperlink ref="D29" r:id="rId10" xr:uid="{26FDA03E-45CE-408D-9DDB-0EE68BFB0457}"/>
    <hyperlink ref="D24" r:id="rId11" xr:uid="{78031A51-C0CC-4118-94D6-3D1A12A1A53A}"/>
    <hyperlink ref="D23" r:id="rId12" xr:uid="{FE01EF5C-24D0-4ED5-95AD-3B3AF1841249}"/>
    <hyperlink ref="D22" r:id="rId13" xr:uid="{D76CA03D-AFC2-42DA-8B64-4D08CD89BBAA}"/>
    <hyperlink ref="D10" r:id="rId14" xr:uid="{7F5C4B37-6811-4944-BE76-A3C3EFA7CD32}"/>
    <hyperlink ref="D11" r:id="rId15" xr:uid="{0F655AFD-895A-4AFC-94DC-D5E123698E33}"/>
    <hyperlink ref="D12" r:id="rId16" xr:uid="{960DFE92-68AD-48EC-9550-4CF1E82F84D6}"/>
    <hyperlink ref="D13" r:id="rId17" xr:uid="{75E45693-6EC1-455E-8A41-194159A6649E}"/>
    <hyperlink ref="D14" r:id="rId18" xr:uid="{26E76626-866B-47E3-84B4-00E789C24631}"/>
    <hyperlink ref="D15" r:id="rId19" xr:uid="{69006159-7FD7-4B95-A71D-8A94C8AD5305}"/>
    <hyperlink ref="D16" r:id="rId20" xr:uid="{F0EBA3A9-CF35-4E20-9052-3DEC9101E3F6}"/>
    <hyperlink ref="D17" r:id="rId21" xr:uid="{09980804-2C4F-43FE-AA9F-224983F2AF98}"/>
    <hyperlink ref="D18" r:id="rId22" xr:uid="{DFE91718-5E26-4678-9CFB-34CB7929A365}"/>
    <hyperlink ref="D19" r:id="rId23" xr:uid="{B505B9E1-E3F5-4963-A417-3A45AF0EC409}"/>
    <hyperlink ref="D20" r:id="rId24" xr:uid="{5E54D79E-0D9F-40CF-9ABB-DB790D07F6B9}"/>
    <hyperlink ref="D21" r:id="rId25" xr:uid="{2EA106E0-37BF-4C8A-99DE-C843AD18DB2E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4140625" defaultRowHeight="15" customHeight="1" x14ac:dyDescent="0.3"/>
  <cols>
    <col min="1" max="1" width="25" customWidth="1"/>
    <col min="2" max="2" width="27.5546875" customWidth="1"/>
    <col min="3" max="3" width="13" customWidth="1"/>
    <col min="4" max="4" width="12.6640625" customWidth="1"/>
    <col min="5" max="8" width="11.5546875" customWidth="1"/>
    <col min="9" max="26" width="10.6640625" customWidth="1"/>
  </cols>
  <sheetData>
    <row r="1" spans="1:26" ht="12.75" customHeight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2.7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2.75" customHeight="1" x14ac:dyDescent="0.3">
      <c r="A3" s="14" t="s">
        <v>81</v>
      </c>
      <c r="B3" s="15" t="s">
        <v>82</v>
      </c>
      <c r="C3" s="16">
        <v>500</v>
      </c>
      <c r="D3" s="13"/>
      <c r="E3" s="13"/>
      <c r="F3" s="13"/>
      <c r="G3" s="17" t="s">
        <v>83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2.75" customHeight="1" x14ac:dyDescent="0.3">
      <c r="A4" s="13" t="s">
        <v>84</v>
      </c>
      <c r="B4" s="15" t="s">
        <v>85</v>
      </c>
      <c r="C4" s="16">
        <v>6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2.75" customHeight="1" x14ac:dyDescent="0.3">
      <c r="A5" s="13" t="s">
        <v>86</v>
      </c>
      <c r="B5" s="15" t="s">
        <v>87</v>
      </c>
      <c r="C5" s="18">
        <f>(1000*C3)/(C4*PI())</f>
        <v>26525.823848649223</v>
      </c>
      <c r="D5" s="13"/>
      <c r="E5" s="13"/>
      <c r="F5" s="13"/>
      <c r="G5" s="19" t="s">
        <v>88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2.75" customHeigh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2.75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.75" customHeight="1" x14ac:dyDescent="0.3">
      <c r="A8" s="13" t="s">
        <v>89</v>
      </c>
      <c r="B8" s="13" t="s">
        <v>90</v>
      </c>
      <c r="C8" s="18">
        <f>C5*C9*C10</f>
        <v>1591.5494309189532</v>
      </c>
      <c r="D8" s="13" t="s">
        <v>91</v>
      </c>
      <c r="E8" s="18">
        <f>C8/60</f>
        <v>26.525823848649221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2.75" customHeight="1" x14ac:dyDescent="0.3">
      <c r="A9" s="13" t="s">
        <v>92</v>
      </c>
      <c r="B9" s="13"/>
      <c r="C9" s="16">
        <v>1</v>
      </c>
      <c r="D9" s="13"/>
      <c r="E9" s="13" t="s">
        <v>93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.75" customHeight="1" x14ac:dyDescent="0.3">
      <c r="A10" s="13" t="s">
        <v>94</v>
      </c>
      <c r="B10" s="13" t="s">
        <v>95</v>
      </c>
      <c r="C10" s="16">
        <v>0.06</v>
      </c>
      <c r="D10" s="13"/>
      <c r="E10" s="13" t="s">
        <v>96</v>
      </c>
      <c r="F10" s="13"/>
      <c r="G10" s="13"/>
      <c r="H10" s="20" t="s">
        <v>97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.7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2.75" customHeight="1" x14ac:dyDescent="0.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2.75" customHeight="1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2.75" customHeigh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.75" customHeight="1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.75" customHeight="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2.75" customHeight="1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2.75" customHeight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2.75" customHeight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2.75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2.75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2.75" customHeigh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2.75" customHeight="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.75" customHeigh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.75" customHeight="1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75" customHeight="1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75" customHeight="1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2.75" customHeight="1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2.75" customHeigh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2.75" customHeigh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2.75" customHeight="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2.75" customHeight="1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2.75" customHeight="1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2.7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2.7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2.7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2.7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2.75" customHeight="1" x14ac:dyDescent="0.3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.75" customHeight="1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.75" customHeight="1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2.75" customHeight="1" x14ac:dyDescent="0.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2.75" customHeight="1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2.75" customHeight="1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2.75" customHeight="1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2.75" customHeight="1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2.75" customHeight="1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2.75" customHeight="1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2.75" customHeight="1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2.75" customHeight="1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2.75" customHeight="1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2.75" customHeigh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2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2.75" customHeight="1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2.75" customHeight="1" x14ac:dyDescent="0.3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.75" customHeight="1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.75" customHeight="1" x14ac:dyDescent="0.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.75" customHeight="1" x14ac:dyDescent="0.3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.75" customHeight="1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.75" customHeight="1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.75" customHeight="1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.75" customHeight="1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.75" customHeight="1" x14ac:dyDescent="0.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2.75" customHeight="1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.75" customHeight="1" x14ac:dyDescent="0.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.75" customHeight="1" x14ac:dyDescent="0.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.75" customHeight="1" x14ac:dyDescent="0.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.75" customHeight="1" x14ac:dyDescent="0.3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.75" customHeight="1" x14ac:dyDescent="0.3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.75" customHeight="1" x14ac:dyDescent="0.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.75" customHeight="1" x14ac:dyDescent="0.3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.75" customHeight="1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2.75" customHeight="1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2.75" customHeight="1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.75" customHeight="1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.75" customHeight="1" x14ac:dyDescent="0.3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.75" customHeight="1" x14ac:dyDescent="0.3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.75" customHeight="1" x14ac:dyDescent="0.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.75" customHeight="1" x14ac:dyDescent="0.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.75" customHeight="1" x14ac:dyDescent="0.3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2.75" customHeight="1" x14ac:dyDescent="0.3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2.75" customHeight="1" x14ac:dyDescent="0.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.75" customHeight="1" x14ac:dyDescent="0.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.75" customHeight="1" x14ac:dyDescent="0.3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2.75" customHeight="1" x14ac:dyDescent="0.3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.75" customHeight="1" x14ac:dyDescent="0.3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2.75" customHeight="1" x14ac:dyDescent="0.3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.75" customHeight="1" x14ac:dyDescent="0.3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.75" customHeight="1" x14ac:dyDescent="0.3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.75" customHeight="1" x14ac:dyDescent="0.3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.75" customHeight="1" x14ac:dyDescent="0.3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2.75" customHeight="1" x14ac:dyDescent="0.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2.75" customHeight="1" x14ac:dyDescent="0.3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2.75" customHeight="1" x14ac:dyDescent="0.3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.75" customHeight="1" x14ac:dyDescent="0.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.75" customHeight="1" x14ac:dyDescent="0.3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.75" customHeight="1" x14ac:dyDescent="0.3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.75" customHeight="1" x14ac:dyDescent="0.3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.75" customHeight="1" x14ac:dyDescent="0.3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.75" customHeight="1" x14ac:dyDescent="0.3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.75" customHeight="1" x14ac:dyDescent="0.3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.75" customHeight="1" x14ac:dyDescent="0.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.75" customHeight="1" x14ac:dyDescent="0.3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.75" customHeight="1" x14ac:dyDescent="0.3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.75" customHeight="1" x14ac:dyDescent="0.3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.75" customHeight="1" x14ac:dyDescent="0.3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.75" customHeight="1" x14ac:dyDescent="0.3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.75" customHeight="1" x14ac:dyDescent="0.3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.75" customHeight="1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.75" customHeight="1" x14ac:dyDescent="0.3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.75" customHeight="1" x14ac:dyDescent="0.3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.75" customHeight="1" x14ac:dyDescent="0.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.75" customHeight="1" x14ac:dyDescent="0.3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.75" customHeight="1" x14ac:dyDescent="0.3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.75" customHeight="1" x14ac:dyDescent="0.3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.75" customHeight="1" x14ac:dyDescent="0.3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.75" customHeight="1" x14ac:dyDescent="0.3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.75" customHeight="1" x14ac:dyDescent="0.3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.75" customHeight="1" x14ac:dyDescent="0.3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.75" customHeight="1" x14ac:dyDescent="0.3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.75" customHeight="1" x14ac:dyDescent="0.3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.75" customHeight="1" x14ac:dyDescent="0.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.75" customHeight="1" x14ac:dyDescent="0.3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.75" customHeight="1" x14ac:dyDescent="0.3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.75" customHeight="1" x14ac:dyDescent="0.3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.75" customHeight="1" x14ac:dyDescent="0.3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.75" customHeight="1" x14ac:dyDescent="0.3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.75" customHeight="1" x14ac:dyDescent="0.3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.75" customHeight="1" x14ac:dyDescent="0.3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.75" customHeight="1" x14ac:dyDescent="0.3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.75" customHeight="1" x14ac:dyDescent="0.3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.75" customHeight="1" x14ac:dyDescent="0.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.75" customHeight="1" x14ac:dyDescent="0.3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.75" customHeight="1" x14ac:dyDescent="0.3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.75" customHeight="1" x14ac:dyDescent="0.3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.75" customHeight="1" x14ac:dyDescent="0.3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.75" customHeight="1" x14ac:dyDescent="0.3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.75" customHeight="1" x14ac:dyDescent="0.3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.75" customHeight="1" x14ac:dyDescent="0.3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.75" customHeight="1" x14ac:dyDescent="0.3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.75" customHeight="1" x14ac:dyDescent="0.3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.75" customHeight="1" x14ac:dyDescent="0.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.75" customHeight="1" x14ac:dyDescent="0.3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.75" customHeight="1" x14ac:dyDescent="0.3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.75" customHeight="1" x14ac:dyDescent="0.3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.75" customHeight="1" x14ac:dyDescent="0.3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.75" customHeight="1" x14ac:dyDescent="0.3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.75" customHeight="1" x14ac:dyDescent="0.3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.75" customHeight="1" x14ac:dyDescent="0.3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.75" customHeight="1" x14ac:dyDescent="0.3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.75" customHeight="1" x14ac:dyDescent="0.3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.75" customHeight="1" x14ac:dyDescent="0.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.75" customHeight="1" x14ac:dyDescent="0.3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.75" customHeight="1" x14ac:dyDescent="0.3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.75" customHeight="1" x14ac:dyDescent="0.3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.75" customHeight="1" x14ac:dyDescent="0.3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.75" customHeight="1" x14ac:dyDescent="0.3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.75" customHeight="1" x14ac:dyDescent="0.3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.75" customHeight="1" x14ac:dyDescent="0.3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.75" customHeight="1" x14ac:dyDescent="0.3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.75" customHeight="1" x14ac:dyDescent="0.3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.75" customHeight="1" x14ac:dyDescent="0.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.75" customHeight="1" x14ac:dyDescent="0.3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.75" customHeight="1" x14ac:dyDescent="0.3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.75" customHeight="1" x14ac:dyDescent="0.3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.75" customHeight="1" x14ac:dyDescent="0.3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.75" customHeight="1" x14ac:dyDescent="0.3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.75" customHeight="1" x14ac:dyDescent="0.3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.75" customHeight="1" x14ac:dyDescent="0.3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.75" customHeight="1" x14ac:dyDescent="0.3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.75" customHeight="1" x14ac:dyDescent="0.3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.75" customHeight="1" x14ac:dyDescent="0.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.75" customHeight="1" x14ac:dyDescent="0.3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.75" customHeight="1" x14ac:dyDescent="0.3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.75" customHeight="1" x14ac:dyDescent="0.3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.75" customHeight="1" x14ac:dyDescent="0.3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.75" customHeight="1" x14ac:dyDescent="0.3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.75" customHeight="1" x14ac:dyDescent="0.3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.75" customHeight="1" x14ac:dyDescent="0.3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.75" customHeight="1" x14ac:dyDescent="0.3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.75" customHeight="1" x14ac:dyDescent="0.3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.75" customHeight="1" x14ac:dyDescent="0.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.75" customHeight="1" x14ac:dyDescent="0.3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.75" customHeight="1" x14ac:dyDescent="0.3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.75" customHeight="1" x14ac:dyDescent="0.3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.75" customHeight="1" x14ac:dyDescent="0.3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.75" customHeight="1" x14ac:dyDescent="0.3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.75" customHeight="1" x14ac:dyDescent="0.3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.75" customHeight="1" x14ac:dyDescent="0.3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.75" customHeight="1" x14ac:dyDescent="0.3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.75" customHeight="1" x14ac:dyDescent="0.3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.75" customHeight="1" x14ac:dyDescent="0.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.75" customHeight="1" x14ac:dyDescent="0.3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.75" customHeight="1" x14ac:dyDescent="0.3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.75" customHeight="1" x14ac:dyDescent="0.3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.75" customHeight="1" x14ac:dyDescent="0.3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.75" customHeight="1" x14ac:dyDescent="0.3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.75" customHeight="1" x14ac:dyDescent="0.3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.75" customHeight="1" x14ac:dyDescent="0.3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.75" customHeight="1" x14ac:dyDescent="0.3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.75" customHeight="1" x14ac:dyDescent="0.3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.75" customHeight="1" x14ac:dyDescent="0.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.75" customHeight="1" x14ac:dyDescent="0.3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.75" customHeight="1" x14ac:dyDescent="0.3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.75" customHeight="1" x14ac:dyDescent="0.3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.75" customHeight="1" x14ac:dyDescent="0.3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.75" customHeight="1" x14ac:dyDescent="0.3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.75" customHeight="1" x14ac:dyDescent="0.3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.75" customHeight="1" x14ac:dyDescent="0.3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.75" customHeight="1" x14ac:dyDescent="0.3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.75" customHeight="1" x14ac:dyDescent="0.3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.75" customHeight="1" x14ac:dyDescent="0.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.75" customHeight="1" x14ac:dyDescent="0.3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.75" customHeight="1" x14ac:dyDescent="0.3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.75" customHeight="1" x14ac:dyDescent="0.3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.75" customHeight="1" x14ac:dyDescent="0.3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.75" customHeight="1" x14ac:dyDescent="0.3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.75" customHeight="1" x14ac:dyDescent="0.3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.75" customHeight="1" x14ac:dyDescent="0.3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.75" customHeight="1" x14ac:dyDescent="0.3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.75" customHeight="1" x14ac:dyDescent="0.3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.75" customHeight="1" x14ac:dyDescent="0.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.75" customHeight="1" x14ac:dyDescent="0.3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.75" customHeight="1" x14ac:dyDescent="0.3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.75" customHeight="1" x14ac:dyDescent="0.3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.75" customHeight="1" x14ac:dyDescent="0.3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.75" customHeight="1" x14ac:dyDescent="0.3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.75" customHeight="1" x14ac:dyDescent="0.3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.75" customHeight="1" x14ac:dyDescent="0.3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.75" customHeight="1" x14ac:dyDescent="0.3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.75" customHeight="1" x14ac:dyDescent="0.3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.75" customHeight="1" x14ac:dyDescent="0.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.75" customHeight="1" x14ac:dyDescent="0.3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.75" customHeight="1" x14ac:dyDescent="0.3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.75" customHeight="1" x14ac:dyDescent="0.3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.75" customHeight="1" x14ac:dyDescent="0.3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.75" customHeight="1" x14ac:dyDescent="0.3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.75" customHeight="1" x14ac:dyDescent="0.3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.75" customHeight="1" x14ac:dyDescent="0.3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.75" customHeight="1" x14ac:dyDescent="0.3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.75" customHeight="1" x14ac:dyDescent="0.3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.75" customHeight="1" x14ac:dyDescent="0.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.75" customHeight="1" x14ac:dyDescent="0.3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.75" customHeight="1" x14ac:dyDescent="0.3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.75" customHeight="1" x14ac:dyDescent="0.3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.75" customHeight="1" x14ac:dyDescent="0.3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.75" customHeight="1" x14ac:dyDescent="0.3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.75" customHeight="1" x14ac:dyDescent="0.3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.75" customHeight="1" x14ac:dyDescent="0.3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.75" customHeight="1" x14ac:dyDescent="0.3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.75" customHeight="1" x14ac:dyDescent="0.3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.75" customHeight="1" x14ac:dyDescent="0.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.75" customHeight="1" x14ac:dyDescent="0.3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.75" customHeight="1" x14ac:dyDescent="0.3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.75" customHeight="1" x14ac:dyDescent="0.3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.75" customHeight="1" x14ac:dyDescent="0.3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.75" customHeight="1" x14ac:dyDescent="0.3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.75" customHeight="1" x14ac:dyDescent="0.3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.75" customHeight="1" x14ac:dyDescent="0.3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.75" customHeight="1" x14ac:dyDescent="0.3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.75" customHeight="1" x14ac:dyDescent="0.3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.75" customHeight="1" x14ac:dyDescent="0.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.75" customHeight="1" x14ac:dyDescent="0.3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.75" customHeight="1" x14ac:dyDescent="0.3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.75" customHeight="1" x14ac:dyDescent="0.3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.75" customHeight="1" x14ac:dyDescent="0.3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.75" customHeight="1" x14ac:dyDescent="0.3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.75" customHeight="1" x14ac:dyDescent="0.3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.75" customHeight="1" x14ac:dyDescent="0.3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.75" customHeight="1" x14ac:dyDescent="0.3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.75" customHeight="1" x14ac:dyDescent="0.3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.75" customHeight="1" x14ac:dyDescent="0.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.75" customHeight="1" x14ac:dyDescent="0.3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.75" customHeight="1" x14ac:dyDescent="0.3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.75" customHeight="1" x14ac:dyDescent="0.3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.75" customHeight="1" x14ac:dyDescent="0.3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.75" customHeight="1" x14ac:dyDescent="0.3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.75" customHeight="1" x14ac:dyDescent="0.3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.75" customHeight="1" x14ac:dyDescent="0.3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.75" customHeight="1" x14ac:dyDescent="0.3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.75" customHeight="1" x14ac:dyDescent="0.3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.75" customHeight="1" x14ac:dyDescent="0.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.75" customHeight="1" x14ac:dyDescent="0.3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.75" customHeight="1" x14ac:dyDescent="0.3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.75" customHeight="1" x14ac:dyDescent="0.3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.75" customHeight="1" x14ac:dyDescent="0.3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.75" customHeight="1" x14ac:dyDescent="0.3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.75" customHeight="1" x14ac:dyDescent="0.3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.75" customHeight="1" x14ac:dyDescent="0.3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.75" customHeight="1" x14ac:dyDescent="0.3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.75" customHeight="1" x14ac:dyDescent="0.3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.75" customHeight="1" x14ac:dyDescent="0.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.75" customHeight="1" x14ac:dyDescent="0.3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.75" customHeight="1" x14ac:dyDescent="0.3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.75" customHeight="1" x14ac:dyDescent="0.3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.75" customHeight="1" x14ac:dyDescent="0.3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.75" customHeight="1" x14ac:dyDescent="0.3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.75" customHeight="1" x14ac:dyDescent="0.3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.75" customHeight="1" x14ac:dyDescent="0.3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.75" customHeight="1" x14ac:dyDescent="0.3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.75" customHeight="1" x14ac:dyDescent="0.3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.75" customHeight="1" x14ac:dyDescent="0.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.75" customHeight="1" x14ac:dyDescent="0.3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.75" customHeight="1" x14ac:dyDescent="0.3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.75" customHeight="1" x14ac:dyDescent="0.3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.75" customHeight="1" x14ac:dyDescent="0.3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.75" customHeight="1" x14ac:dyDescent="0.3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.75" customHeight="1" x14ac:dyDescent="0.3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.75" customHeight="1" x14ac:dyDescent="0.3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.75" customHeight="1" x14ac:dyDescent="0.3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.75" customHeight="1" x14ac:dyDescent="0.3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.75" customHeight="1" x14ac:dyDescent="0.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.75" customHeight="1" x14ac:dyDescent="0.3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.75" customHeight="1" x14ac:dyDescent="0.3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.75" customHeight="1" x14ac:dyDescent="0.3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.75" customHeight="1" x14ac:dyDescent="0.3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.75" customHeight="1" x14ac:dyDescent="0.3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.75" customHeight="1" x14ac:dyDescent="0.3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.75" customHeight="1" x14ac:dyDescent="0.3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.75" customHeight="1" x14ac:dyDescent="0.3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.75" customHeight="1" x14ac:dyDescent="0.3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.75" customHeight="1" x14ac:dyDescent="0.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.75" customHeight="1" x14ac:dyDescent="0.3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.75" customHeight="1" x14ac:dyDescent="0.3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.75" customHeight="1" x14ac:dyDescent="0.3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.75" customHeight="1" x14ac:dyDescent="0.3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.75" customHeight="1" x14ac:dyDescent="0.3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.75" customHeight="1" x14ac:dyDescent="0.3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.75" customHeight="1" x14ac:dyDescent="0.3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.75" customHeight="1" x14ac:dyDescent="0.3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.75" customHeight="1" x14ac:dyDescent="0.3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.75" customHeight="1" x14ac:dyDescent="0.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.75" customHeight="1" x14ac:dyDescent="0.3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.75" customHeight="1" x14ac:dyDescent="0.3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.75" customHeight="1" x14ac:dyDescent="0.3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.75" customHeight="1" x14ac:dyDescent="0.3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.75" customHeight="1" x14ac:dyDescent="0.3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.75" customHeight="1" x14ac:dyDescent="0.3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.75" customHeight="1" x14ac:dyDescent="0.3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.75" customHeight="1" x14ac:dyDescent="0.3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.75" customHeight="1" x14ac:dyDescent="0.3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.75" customHeight="1" x14ac:dyDescent="0.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.75" customHeight="1" x14ac:dyDescent="0.3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.75" customHeight="1" x14ac:dyDescent="0.3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.75" customHeight="1" x14ac:dyDescent="0.3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.75" customHeight="1" x14ac:dyDescent="0.3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.75" customHeight="1" x14ac:dyDescent="0.3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.75" customHeight="1" x14ac:dyDescent="0.3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.75" customHeight="1" x14ac:dyDescent="0.3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.75" customHeight="1" x14ac:dyDescent="0.3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.75" customHeight="1" x14ac:dyDescent="0.3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.75" customHeight="1" x14ac:dyDescent="0.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.75" customHeight="1" x14ac:dyDescent="0.3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.75" customHeight="1" x14ac:dyDescent="0.3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.75" customHeight="1" x14ac:dyDescent="0.3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.75" customHeight="1" x14ac:dyDescent="0.3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.75" customHeight="1" x14ac:dyDescent="0.3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.75" customHeight="1" x14ac:dyDescent="0.3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.75" customHeight="1" x14ac:dyDescent="0.3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.75" customHeight="1" x14ac:dyDescent="0.3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.75" customHeight="1" x14ac:dyDescent="0.3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.75" customHeight="1" x14ac:dyDescent="0.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.75" customHeight="1" x14ac:dyDescent="0.3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.75" customHeight="1" x14ac:dyDescent="0.3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.75" customHeight="1" x14ac:dyDescent="0.3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.75" customHeight="1" x14ac:dyDescent="0.3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.75" customHeight="1" x14ac:dyDescent="0.3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.75" customHeight="1" x14ac:dyDescent="0.3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.75" customHeight="1" x14ac:dyDescent="0.3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.75" customHeight="1" x14ac:dyDescent="0.3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.75" customHeight="1" x14ac:dyDescent="0.3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.75" customHeight="1" x14ac:dyDescent="0.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.75" customHeight="1" x14ac:dyDescent="0.3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.75" customHeight="1" x14ac:dyDescent="0.3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.75" customHeight="1" x14ac:dyDescent="0.3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.75" customHeight="1" x14ac:dyDescent="0.3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.75" customHeight="1" x14ac:dyDescent="0.3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.75" customHeight="1" x14ac:dyDescent="0.3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.75" customHeight="1" x14ac:dyDescent="0.3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.75" customHeight="1" x14ac:dyDescent="0.3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.75" customHeight="1" x14ac:dyDescent="0.3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.75" customHeight="1" x14ac:dyDescent="0.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.75" customHeight="1" x14ac:dyDescent="0.3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.75" customHeight="1" x14ac:dyDescent="0.3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.75" customHeight="1" x14ac:dyDescent="0.3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.75" customHeight="1" x14ac:dyDescent="0.3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.75" customHeight="1" x14ac:dyDescent="0.3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.75" customHeight="1" x14ac:dyDescent="0.3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.75" customHeight="1" x14ac:dyDescent="0.3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.75" customHeight="1" x14ac:dyDescent="0.3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.75" customHeight="1" x14ac:dyDescent="0.3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.75" customHeight="1" x14ac:dyDescent="0.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.75" customHeight="1" x14ac:dyDescent="0.3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.75" customHeight="1" x14ac:dyDescent="0.3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.75" customHeight="1" x14ac:dyDescent="0.3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.75" customHeight="1" x14ac:dyDescent="0.3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.75" customHeight="1" x14ac:dyDescent="0.3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.75" customHeight="1" x14ac:dyDescent="0.3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.75" customHeight="1" x14ac:dyDescent="0.3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.75" customHeight="1" x14ac:dyDescent="0.3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.75" customHeight="1" x14ac:dyDescent="0.3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.75" customHeight="1" x14ac:dyDescent="0.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.75" customHeight="1" x14ac:dyDescent="0.3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.75" customHeight="1" x14ac:dyDescent="0.3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.75" customHeight="1" x14ac:dyDescent="0.3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.75" customHeight="1" x14ac:dyDescent="0.3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.75" customHeight="1" x14ac:dyDescent="0.3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.75" customHeight="1" x14ac:dyDescent="0.3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.75" customHeight="1" x14ac:dyDescent="0.3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.75" customHeight="1" x14ac:dyDescent="0.3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.75" customHeight="1" x14ac:dyDescent="0.3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.75" customHeight="1" x14ac:dyDescent="0.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.75" customHeight="1" x14ac:dyDescent="0.3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.75" customHeight="1" x14ac:dyDescent="0.3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.75" customHeight="1" x14ac:dyDescent="0.3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.75" customHeight="1" x14ac:dyDescent="0.3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.75" customHeight="1" x14ac:dyDescent="0.3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.75" customHeight="1" x14ac:dyDescent="0.3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.75" customHeight="1" x14ac:dyDescent="0.3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.75" customHeight="1" x14ac:dyDescent="0.3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.75" customHeight="1" x14ac:dyDescent="0.3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.75" customHeight="1" x14ac:dyDescent="0.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.75" customHeight="1" x14ac:dyDescent="0.3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.75" customHeight="1" x14ac:dyDescent="0.3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.75" customHeight="1" x14ac:dyDescent="0.3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.75" customHeight="1" x14ac:dyDescent="0.3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.75" customHeight="1" x14ac:dyDescent="0.3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.75" customHeight="1" x14ac:dyDescent="0.3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.75" customHeight="1" x14ac:dyDescent="0.3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.75" customHeight="1" x14ac:dyDescent="0.3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.75" customHeight="1" x14ac:dyDescent="0.3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.75" customHeight="1" x14ac:dyDescent="0.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.75" customHeight="1" x14ac:dyDescent="0.3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.75" customHeight="1" x14ac:dyDescent="0.3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.75" customHeight="1" x14ac:dyDescent="0.3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.75" customHeight="1" x14ac:dyDescent="0.3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.75" customHeight="1" x14ac:dyDescent="0.3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.75" customHeight="1" x14ac:dyDescent="0.3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.75" customHeight="1" x14ac:dyDescent="0.3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.75" customHeight="1" x14ac:dyDescent="0.3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.75" customHeight="1" x14ac:dyDescent="0.3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.75" customHeight="1" x14ac:dyDescent="0.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.75" customHeight="1" x14ac:dyDescent="0.3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.75" customHeight="1" x14ac:dyDescent="0.3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.75" customHeight="1" x14ac:dyDescent="0.3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.75" customHeight="1" x14ac:dyDescent="0.3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.75" customHeight="1" x14ac:dyDescent="0.3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.75" customHeight="1" x14ac:dyDescent="0.3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.75" customHeight="1" x14ac:dyDescent="0.3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.75" customHeight="1" x14ac:dyDescent="0.3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.75" customHeight="1" x14ac:dyDescent="0.3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.75" customHeight="1" x14ac:dyDescent="0.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.75" customHeight="1" x14ac:dyDescent="0.3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.75" customHeight="1" x14ac:dyDescent="0.3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.75" customHeight="1" x14ac:dyDescent="0.3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.75" customHeight="1" x14ac:dyDescent="0.3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.75" customHeight="1" x14ac:dyDescent="0.3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.75" customHeight="1" x14ac:dyDescent="0.3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.75" customHeight="1" x14ac:dyDescent="0.3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.75" customHeight="1" x14ac:dyDescent="0.3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.75" customHeight="1" x14ac:dyDescent="0.3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.75" customHeight="1" x14ac:dyDescent="0.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.75" customHeight="1" x14ac:dyDescent="0.3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.75" customHeight="1" x14ac:dyDescent="0.3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.75" customHeight="1" x14ac:dyDescent="0.3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.75" customHeight="1" x14ac:dyDescent="0.3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.75" customHeight="1" x14ac:dyDescent="0.3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.75" customHeight="1" x14ac:dyDescent="0.3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.75" customHeight="1" x14ac:dyDescent="0.3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.75" customHeight="1" x14ac:dyDescent="0.3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.75" customHeight="1" x14ac:dyDescent="0.3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.75" customHeight="1" x14ac:dyDescent="0.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.75" customHeight="1" x14ac:dyDescent="0.3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.75" customHeight="1" x14ac:dyDescent="0.3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.75" customHeight="1" x14ac:dyDescent="0.3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.75" customHeight="1" x14ac:dyDescent="0.3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.75" customHeight="1" x14ac:dyDescent="0.3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.75" customHeight="1" x14ac:dyDescent="0.3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.75" customHeight="1" x14ac:dyDescent="0.3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.75" customHeight="1" x14ac:dyDescent="0.3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.75" customHeight="1" x14ac:dyDescent="0.3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.75" customHeight="1" x14ac:dyDescent="0.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.75" customHeight="1" x14ac:dyDescent="0.3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.75" customHeight="1" x14ac:dyDescent="0.3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.75" customHeight="1" x14ac:dyDescent="0.3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.75" customHeight="1" x14ac:dyDescent="0.3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.75" customHeight="1" x14ac:dyDescent="0.3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.75" customHeight="1" x14ac:dyDescent="0.3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.75" customHeight="1" x14ac:dyDescent="0.3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.75" customHeight="1" x14ac:dyDescent="0.3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.75" customHeight="1" x14ac:dyDescent="0.3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.75" customHeight="1" x14ac:dyDescent="0.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.75" customHeight="1" x14ac:dyDescent="0.3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.75" customHeight="1" x14ac:dyDescent="0.3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.75" customHeight="1" x14ac:dyDescent="0.3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.75" customHeight="1" x14ac:dyDescent="0.3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.75" customHeight="1" x14ac:dyDescent="0.3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.75" customHeight="1" x14ac:dyDescent="0.3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.75" customHeight="1" x14ac:dyDescent="0.3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.75" customHeight="1" x14ac:dyDescent="0.3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.75" customHeight="1" x14ac:dyDescent="0.3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.75" customHeight="1" x14ac:dyDescent="0.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.75" customHeight="1" x14ac:dyDescent="0.3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.75" customHeight="1" x14ac:dyDescent="0.3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.75" customHeight="1" x14ac:dyDescent="0.3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.75" customHeight="1" x14ac:dyDescent="0.3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.75" customHeight="1" x14ac:dyDescent="0.3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.75" customHeight="1" x14ac:dyDescent="0.3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.75" customHeight="1" x14ac:dyDescent="0.3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.75" customHeight="1" x14ac:dyDescent="0.3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.75" customHeight="1" x14ac:dyDescent="0.3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.75" customHeight="1" x14ac:dyDescent="0.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.75" customHeight="1" x14ac:dyDescent="0.3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.75" customHeight="1" x14ac:dyDescent="0.3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.75" customHeight="1" x14ac:dyDescent="0.3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.75" customHeight="1" x14ac:dyDescent="0.3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.75" customHeight="1" x14ac:dyDescent="0.3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.75" customHeight="1" x14ac:dyDescent="0.3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.75" customHeight="1" x14ac:dyDescent="0.3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.75" customHeight="1" x14ac:dyDescent="0.3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.75" customHeight="1" x14ac:dyDescent="0.3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.75" customHeight="1" x14ac:dyDescent="0.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.75" customHeight="1" x14ac:dyDescent="0.3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.75" customHeight="1" x14ac:dyDescent="0.3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.75" customHeight="1" x14ac:dyDescent="0.3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.75" customHeight="1" x14ac:dyDescent="0.3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.75" customHeight="1" x14ac:dyDescent="0.3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.75" customHeight="1" x14ac:dyDescent="0.3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.75" customHeight="1" x14ac:dyDescent="0.3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.75" customHeight="1" x14ac:dyDescent="0.3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.75" customHeight="1" x14ac:dyDescent="0.3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.75" customHeight="1" x14ac:dyDescent="0.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.75" customHeight="1" x14ac:dyDescent="0.3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.75" customHeight="1" x14ac:dyDescent="0.3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.75" customHeight="1" x14ac:dyDescent="0.3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.75" customHeight="1" x14ac:dyDescent="0.3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.75" customHeight="1" x14ac:dyDescent="0.3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.75" customHeight="1" x14ac:dyDescent="0.3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.75" customHeight="1" x14ac:dyDescent="0.3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.75" customHeight="1" x14ac:dyDescent="0.3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.75" customHeight="1" x14ac:dyDescent="0.3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.75" customHeight="1" x14ac:dyDescent="0.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.75" customHeight="1" x14ac:dyDescent="0.3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.75" customHeight="1" x14ac:dyDescent="0.3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.75" customHeight="1" x14ac:dyDescent="0.3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.75" customHeight="1" x14ac:dyDescent="0.3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.75" customHeight="1" x14ac:dyDescent="0.3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.75" customHeight="1" x14ac:dyDescent="0.3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.75" customHeight="1" x14ac:dyDescent="0.3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.75" customHeight="1" x14ac:dyDescent="0.3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.75" customHeight="1" x14ac:dyDescent="0.3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.75" customHeight="1" x14ac:dyDescent="0.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.75" customHeight="1" x14ac:dyDescent="0.3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.75" customHeight="1" x14ac:dyDescent="0.3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.75" customHeight="1" x14ac:dyDescent="0.3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.75" customHeight="1" x14ac:dyDescent="0.3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.75" customHeight="1" x14ac:dyDescent="0.3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.75" customHeight="1" x14ac:dyDescent="0.3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.75" customHeight="1" x14ac:dyDescent="0.3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.75" customHeight="1" x14ac:dyDescent="0.3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.75" customHeight="1" x14ac:dyDescent="0.3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.75" customHeight="1" x14ac:dyDescent="0.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.75" customHeight="1" x14ac:dyDescent="0.3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.75" customHeight="1" x14ac:dyDescent="0.3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.75" customHeight="1" x14ac:dyDescent="0.3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.75" customHeight="1" x14ac:dyDescent="0.3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.75" customHeight="1" x14ac:dyDescent="0.3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.75" customHeight="1" x14ac:dyDescent="0.3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.75" customHeight="1" x14ac:dyDescent="0.3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.75" customHeight="1" x14ac:dyDescent="0.3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.75" customHeight="1" x14ac:dyDescent="0.3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.75" customHeight="1" x14ac:dyDescent="0.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.75" customHeight="1" x14ac:dyDescent="0.3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.75" customHeight="1" x14ac:dyDescent="0.3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.75" customHeight="1" x14ac:dyDescent="0.3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.75" customHeight="1" x14ac:dyDescent="0.3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.75" customHeight="1" x14ac:dyDescent="0.3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.75" customHeight="1" x14ac:dyDescent="0.3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.75" customHeight="1" x14ac:dyDescent="0.3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.75" customHeight="1" x14ac:dyDescent="0.3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.75" customHeight="1" x14ac:dyDescent="0.3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.75" customHeight="1" x14ac:dyDescent="0.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.75" customHeight="1" x14ac:dyDescent="0.3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.75" customHeight="1" x14ac:dyDescent="0.3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.75" customHeight="1" x14ac:dyDescent="0.3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.75" customHeight="1" x14ac:dyDescent="0.3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.75" customHeight="1" x14ac:dyDescent="0.3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.75" customHeight="1" x14ac:dyDescent="0.3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.75" customHeight="1" x14ac:dyDescent="0.3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.75" customHeight="1" x14ac:dyDescent="0.3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.75" customHeight="1" x14ac:dyDescent="0.3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.75" customHeight="1" x14ac:dyDescent="0.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.75" customHeight="1" x14ac:dyDescent="0.3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.75" customHeight="1" x14ac:dyDescent="0.3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.75" customHeight="1" x14ac:dyDescent="0.3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.75" customHeight="1" x14ac:dyDescent="0.3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.75" customHeight="1" x14ac:dyDescent="0.3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.75" customHeight="1" x14ac:dyDescent="0.3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.75" customHeight="1" x14ac:dyDescent="0.3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.75" customHeight="1" x14ac:dyDescent="0.3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.75" customHeight="1" x14ac:dyDescent="0.3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.75" customHeight="1" x14ac:dyDescent="0.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.75" customHeight="1" x14ac:dyDescent="0.3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.75" customHeight="1" x14ac:dyDescent="0.3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.75" customHeight="1" x14ac:dyDescent="0.3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.75" customHeight="1" x14ac:dyDescent="0.3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.75" customHeight="1" x14ac:dyDescent="0.3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.75" customHeight="1" x14ac:dyDescent="0.3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.75" customHeight="1" x14ac:dyDescent="0.3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.75" customHeight="1" x14ac:dyDescent="0.3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.75" customHeight="1" x14ac:dyDescent="0.3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.75" customHeight="1" x14ac:dyDescent="0.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.75" customHeight="1" x14ac:dyDescent="0.3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.75" customHeight="1" x14ac:dyDescent="0.3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.75" customHeight="1" x14ac:dyDescent="0.3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.75" customHeight="1" x14ac:dyDescent="0.3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.75" customHeight="1" x14ac:dyDescent="0.3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.75" customHeight="1" x14ac:dyDescent="0.3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.75" customHeight="1" x14ac:dyDescent="0.3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.75" customHeight="1" x14ac:dyDescent="0.3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.75" customHeight="1" x14ac:dyDescent="0.3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.75" customHeight="1" x14ac:dyDescent="0.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.75" customHeight="1" x14ac:dyDescent="0.3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.75" customHeight="1" x14ac:dyDescent="0.3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.75" customHeight="1" x14ac:dyDescent="0.3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.75" customHeight="1" x14ac:dyDescent="0.3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.75" customHeight="1" x14ac:dyDescent="0.3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.75" customHeight="1" x14ac:dyDescent="0.3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.75" customHeight="1" x14ac:dyDescent="0.3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.75" customHeight="1" x14ac:dyDescent="0.3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.75" customHeight="1" x14ac:dyDescent="0.3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.75" customHeight="1" x14ac:dyDescent="0.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.75" customHeight="1" x14ac:dyDescent="0.3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.75" customHeight="1" x14ac:dyDescent="0.3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.75" customHeight="1" x14ac:dyDescent="0.3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.75" customHeight="1" x14ac:dyDescent="0.3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.75" customHeight="1" x14ac:dyDescent="0.3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.75" customHeight="1" x14ac:dyDescent="0.3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.75" customHeight="1" x14ac:dyDescent="0.3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.75" customHeight="1" x14ac:dyDescent="0.3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.75" customHeight="1" x14ac:dyDescent="0.3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.75" customHeight="1" x14ac:dyDescent="0.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.75" customHeight="1" x14ac:dyDescent="0.3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.75" customHeight="1" x14ac:dyDescent="0.3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.75" customHeight="1" x14ac:dyDescent="0.3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.75" customHeight="1" x14ac:dyDescent="0.3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.75" customHeight="1" x14ac:dyDescent="0.3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.75" customHeight="1" x14ac:dyDescent="0.3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.75" customHeight="1" x14ac:dyDescent="0.3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.75" customHeight="1" x14ac:dyDescent="0.3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.75" customHeight="1" x14ac:dyDescent="0.3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.75" customHeight="1" x14ac:dyDescent="0.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.75" customHeight="1" x14ac:dyDescent="0.3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.75" customHeight="1" x14ac:dyDescent="0.3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.75" customHeight="1" x14ac:dyDescent="0.3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.75" customHeight="1" x14ac:dyDescent="0.3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.75" customHeight="1" x14ac:dyDescent="0.3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.75" customHeight="1" x14ac:dyDescent="0.3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.75" customHeight="1" x14ac:dyDescent="0.3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.75" customHeight="1" x14ac:dyDescent="0.3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.75" customHeight="1" x14ac:dyDescent="0.3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.75" customHeight="1" x14ac:dyDescent="0.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.75" customHeight="1" x14ac:dyDescent="0.3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.75" customHeight="1" x14ac:dyDescent="0.3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.75" customHeight="1" x14ac:dyDescent="0.3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.75" customHeight="1" x14ac:dyDescent="0.3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.75" customHeight="1" x14ac:dyDescent="0.3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.75" customHeight="1" x14ac:dyDescent="0.3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.75" customHeight="1" x14ac:dyDescent="0.3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.75" customHeight="1" x14ac:dyDescent="0.3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.75" customHeight="1" x14ac:dyDescent="0.3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.75" customHeight="1" x14ac:dyDescent="0.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.75" customHeight="1" x14ac:dyDescent="0.3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.75" customHeight="1" x14ac:dyDescent="0.3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.75" customHeight="1" x14ac:dyDescent="0.3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.75" customHeight="1" x14ac:dyDescent="0.3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.75" customHeight="1" x14ac:dyDescent="0.3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.75" customHeight="1" x14ac:dyDescent="0.3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.75" customHeight="1" x14ac:dyDescent="0.3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.75" customHeight="1" x14ac:dyDescent="0.3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.75" customHeight="1" x14ac:dyDescent="0.3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.75" customHeight="1" x14ac:dyDescent="0.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.75" customHeight="1" x14ac:dyDescent="0.3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.75" customHeight="1" x14ac:dyDescent="0.3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.75" customHeight="1" x14ac:dyDescent="0.3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.75" customHeight="1" x14ac:dyDescent="0.3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.75" customHeight="1" x14ac:dyDescent="0.3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.75" customHeight="1" x14ac:dyDescent="0.3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.75" customHeight="1" x14ac:dyDescent="0.3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.75" customHeight="1" x14ac:dyDescent="0.3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.75" customHeight="1" x14ac:dyDescent="0.3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.75" customHeight="1" x14ac:dyDescent="0.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.75" customHeight="1" x14ac:dyDescent="0.3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.75" customHeight="1" x14ac:dyDescent="0.3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.75" customHeight="1" x14ac:dyDescent="0.3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.75" customHeight="1" x14ac:dyDescent="0.3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.75" customHeight="1" x14ac:dyDescent="0.3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.75" customHeight="1" x14ac:dyDescent="0.3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.75" customHeight="1" x14ac:dyDescent="0.3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.75" customHeight="1" x14ac:dyDescent="0.3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.75" customHeight="1" x14ac:dyDescent="0.3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.75" customHeight="1" x14ac:dyDescent="0.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.75" customHeight="1" x14ac:dyDescent="0.3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.75" customHeight="1" x14ac:dyDescent="0.3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.75" customHeight="1" x14ac:dyDescent="0.3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.75" customHeight="1" x14ac:dyDescent="0.3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.75" customHeight="1" x14ac:dyDescent="0.3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.75" customHeight="1" x14ac:dyDescent="0.3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.75" customHeight="1" x14ac:dyDescent="0.3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.75" customHeight="1" x14ac:dyDescent="0.3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.75" customHeight="1" x14ac:dyDescent="0.3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.75" customHeight="1" x14ac:dyDescent="0.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.75" customHeight="1" x14ac:dyDescent="0.3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.75" customHeight="1" x14ac:dyDescent="0.3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.75" customHeight="1" x14ac:dyDescent="0.3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.75" customHeight="1" x14ac:dyDescent="0.3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.75" customHeight="1" x14ac:dyDescent="0.3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.75" customHeight="1" x14ac:dyDescent="0.3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.75" customHeight="1" x14ac:dyDescent="0.3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.75" customHeight="1" x14ac:dyDescent="0.3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.75" customHeight="1" x14ac:dyDescent="0.3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.75" customHeight="1" x14ac:dyDescent="0.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.75" customHeight="1" x14ac:dyDescent="0.3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.75" customHeight="1" x14ac:dyDescent="0.3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.75" customHeight="1" x14ac:dyDescent="0.3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.75" customHeight="1" x14ac:dyDescent="0.3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.75" customHeight="1" x14ac:dyDescent="0.3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.75" customHeight="1" x14ac:dyDescent="0.3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.75" customHeight="1" x14ac:dyDescent="0.3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.75" customHeight="1" x14ac:dyDescent="0.3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.75" customHeight="1" x14ac:dyDescent="0.3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.75" customHeight="1" x14ac:dyDescent="0.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.75" customHeight="1" x14ac:dyDescent="0.3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.75" customHeight="1" x14ac:dyDescent="0.3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.75" customHeight="1" x14ac:dyDescent="0.3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.75" customHeight="1" x14ac:dyDescent="0.3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.75" customHeight="1" x14ac:dyDescent="0.3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.75" customHeight="1" x14ac:dyDescent="0.3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.75" customHeight="1" x14ac:dyDescent="0.3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.75" customHeight="1" x14ac:dyDescent="0.3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.75" customHeight="1" x14ac:dyDescent="0.3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.75" customHeight="1" x14ac:dyDescent="0.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.75" customHeight="1" x14ac:dyDescent="0.3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.75" customHeight="1" x14ac:dyDescent="0.3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.75" customHeight="1" x14ac:dyDescent="0.3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.75" customHeight="1" x14ac:dyDescent="0.3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.75" customHeight="1" x14ac:dyDescent="0.3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.75" customHeight="1" x14ac:dyDescent="0.3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.75" customHeight="1" x14ac:dyDescent="0.3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.75" customHeight="1" x14ac:dyDescent="0.3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.75" customHeight="1" x14ac:dyDescent="0.3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.75" customHeight="1" x14ac:dyDescent="0.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.75" customHeight="1" x14ac:dyDescent="0.3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.75" customHeight="1" x14ac:dyDescent="0.3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.75" customHeight="1" x14ac:dyDescent="0.3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.75" customHeight="1" x14ac:dyDescent="0.3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.75" customHeight="1" x14ac:dyDescent="0.3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.75" customHeight="1" x14ac:dyDescent="0.3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.75" customHeight="1" x14ac:dyDescent="0.3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.75" customHeight="1" x14ac:dyDescent="0.3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.75" customHeight="1" x14ac:dyDescent="0.3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.75" customHeight="1" x14ac:dyDescent="0.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.75" customHeight="1" x14ac:dyDescent="0.3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.75" customHeight="1" x14ac:dyDescent="0.3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.75" customHeight="1" x14ac:dyDescent="0.3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.75" customHeight="1" x14ac:dyDescent="0.3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.75" customHeight="1" x14ac:dyDescent="0.3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.75" customHeight="1" x14ac:dyDescent="0.3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.75" customHeight="1" x14ac:dyDescent="0.3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.75" customHeight="1" x14ac:dyDescent="0.3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.75" customHeight="1" x14ac:dyDescent="0.3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.75" customHeight="1" x14ac:dyDescent="0.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.75" customHeight="1" x14ac:dyDescent="0.3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.75" customHeight="1" x14ac:dyDescent="0.3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.75" customHeight="1" x14ac:dyDescent="0.3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.75" customHeight="1" x14ac:dyDescent="0.3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.75" customHeight="1" x14ac:dyDescent="0.3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.75" customHeight="1" x14ac:dyDescent="0.3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.75" customHeight="1" x14ac:dyDescent="0.3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.75" customHeight="1" x14ac:dyDescent="0.3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.75" customHeight="1" x14ac:dyDescent="0.3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.75" customHeight="1" x14ac:dyDescent="0.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.75" customHeight="1" x14ac:dyDescent="0.3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.75" customHeight="1" x14ac:dyDescent="0.3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.75" customHeight="1" x14ac:dyDescent="0.3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.75" customHeight="1" x14ac:dyDescent="0.3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.75" customHeight="1" x14ac:dyDescent="0.3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.75" customHeight="1" x14ac:dyDescent="0.3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.75" customHeight="1" x14ac:dyDescent="0.3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.75" customHeight="1" x14ac:dyDescent="0.3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.75" customHeight="1" x14ac:dyDescent="0.3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.75" customHeight="1" x14ac:dyDescent="0.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.75" customHeight="1" x14ac:dyDescent="0.3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.75" customHeight="1" x14ac:dyDescent="0.3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.75" customHeight="1" x14ac:dyDescent="0.3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.75" customHeight="1" x14ac:dyDescent="0.3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.75" customHeight="1" x14ac:dyDescent="0.3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.75" customHeight="1" x14ac:dyDescent="0.3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.75" customHeight="1" x14ac:dyDescent="0.3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.75" customHeight="1" x14ac:dyDescent="0.3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.75" customHeight="1" x14ac:dyDescent="0.3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.75" customHeight="1" x14ac:dyDescent="0.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.75" customHeight="1" x14ac:dyDescent="0.3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.75" customHeight="1" x14ac:dyDescent="0.3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.75" customHeight="1" x14ac:dyDescent="0.3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.75" customHeight="1" x14ac:dyDescent="0.3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.75" customHeight="1" x14ac:dyDescent="0.3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.75" customHeight="1" x14ac:dyDescent="0.3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.75" customHeight="1" x14ac:dyDescent="0.3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.75" customHeight="1" x14ac:dyDescent="0.3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.75" customHeight="1" x14ac:dyDescent="0.3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.75" customHeight="1" x14ac:dyDescent="0.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.75" customHeight="1" x14ac:dyDescent="0.3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.75" customHeight="1" x14ac:dyDescent="0.3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.75" customHeight="1" x14ac:dyDescent="0.3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.75" customHeight="1" x14ac:dyDescent="0.3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.75" customHeight="1" x14ac:dyDescent="0.3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.75" customHeight="1" x14ac:dyDescent="0.3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.75" customHeight="1" x14ac:dyDescent="0.3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.75" customHeight="1" x14ac:dyDescent="0.3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.75" customHeight="1" x14ac:dyDescent="0.3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.75" customHeight="1" x14ac:dyDescent="0.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.75" customHeight="1" x14ac:dyDescent="0.3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.75" customHeight="1" x14ac:dyDescent="0.3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.75" customHeight="1" x14ac:dyDescent="0.3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.75" customHeight="1" x14ac:dyDescent="0.3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.75" customHeight="1" x14ac:dyDescent="0.3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.75" customHeight="1" x14ac:dyDescent="0.3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.75" customHeight="1" x14ac:dyDescent="0.3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.75" customHeight="1" x14ac:dyDescent="0.3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.75" customHeight="1" x14ac:dyDescent="0.3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.75" customHeight="1" x14ac:dyDescent="0.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.75" customHeight="1" x14ac:dyDescent="0.3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.75" customHeight="1" x14ac:dyDescent="0.3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.75" customHeight="1" x14ac:dyDescent="0.3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.75" customHeight="1" x14ac:dyDescent="0.3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.75" customHeight="1" x14ac:dyDescent="0.3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.75" customHeight="1" x14ac:dyDescent="0.3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.75" customHeight="1" x14ac:dyDescent="0.3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.75" customHeight="1" x14ac:dyDescent="0.3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.75" customHeight="1" x14ac:dyDescent="0.3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.75" customHeight="1" x14ac:dyDescent="0.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.75" customHeight="1" x14ac:dyDescent="0.3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.75" customHeight="1" x14ac:dyDescent="0.3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.75" customHeight="1" x14ac:dyDescent="0.3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.75" customHeight="1" x14ac:dyDescent="0.3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.75" customHeight="1" x14ac:dyDescent="0.3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.75" customHeight="1" x14ac:dyDescent="0.3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.75" customHeight="1" x14ac:dyDescent="0.3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.75" customHeight="1" x14ac:dyDescent="0.3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.75" customHeight="1" x14ac:dyDescent="0.3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.75" customHeight="1" x14ac:dyDescent="0.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.75" customHeight="1" x14ac:dyDescent="0.3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.75" customHeight="1" x14ac:dyDescent="0.3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.75" customHeight="1" x14ac:dyDescent="0.3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.75" customHeight="1" x14ac:dyDescent="0.3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.75" customHeight="1" x14ac:dyDescent="0.3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.75" customHeight="1" x14ac:dyDescent="0.3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.75" customHeight="1" x14ac:dyDescent="0.3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.75" customHeight="1" x14ac:dyDescent="0.3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.75" customHeight="1" x14ac:dyDescent="0.3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.75" customHeight="1" x14ac:dyDescent="0.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.75" customHeight="1" x14ac:dyDescent="0.3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.75" customHeight="1" x14ac:dyDescent="0.3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.75" customHeight="1" x14ac:dyDescent="0.3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.75" customHeight="1" x14ac:dyDescent="0.3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.75" customHeight="1" x14ac:dyDescent="0.3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.75" customHeight="1" x14ac:dyDescent="0.3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.75" customHeight="1" x14ac:dyDescent="0.3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.75" customHeight="1" x14ac:dyDescent="0.3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.75" customHeight="1" x14ac:dyDescent="0.3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.75" customHeight="1" x14ac:dyDescent="0.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.75" customHeight="1" x14ac:dyDescent="0.3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.75" customHeight="1" x14ac:dyDescent="0.3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.75" customHeight="1" x14ac:dyDescent="0.3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.75" customHeight="1" x14ac:dyDescent="0.3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.75" customHeight="1" x14ac:dyDescent="0.3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.75" customHeight="1" x14ac:dyDescent="0.3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.75" customHeight="1" x14ac:dyDescent="0.3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.75" customHeight="1" x14ac:dyDescent="0.3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.75" customHeight="1" x14ac:dyDescent="0.3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.75" customHeight="1" x14ac:dyDescent="0.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.75" customHeight="1" x14ac:dyDescent="0.3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.75" customHeight="1" x14ac:dyDescent="0.3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.75" customHeight="1" x14ac:dyDescent="0.3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.75" customHeight="1" x14ac:dyDescent="0.3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.75" customHeight="1" x14ac:dyDescent="0.3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.75" customHeight="1" x14ac:dyDescent="0.3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.75" customHeight="1" x14ac:dyDescent="0.3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.75" customHeight="1" x14ac:dyDescent="0.3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.75" customHeight="1" x14ac:dyDescent="0.3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.75" customHeight="1" x14ac:dyDescent="0.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.75" customHeight="1" x14ac:dyDescent="0.3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.75" customHeight="1" x14ac:dyDescent="0.3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.75" customHeight="1" x14ac:dyDescent="0.3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.75" customHeight="1" x14ac:dyDescent="0.3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.75" customHeight="1" x14ac:dyDescent="0.3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.75" customHeight="1" x14ac:dyDescent="0.3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.75" customHeight="1" x14ac:dyDescent="0.3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.75" customHeight="1" x14ac:dyDescent="0.3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.75" customHeight="1" x14ac:dyDescent="0.3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.75" customHeight="1" x14ac:dyDescent="0.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.75" customHeight="1" x14ac:dyDescent="0.3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.75" customHeight="1" x14ac:dyDescent="0.3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.75" customHeight="1" x14ac:dyDescent="0.3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.75" customHeight="1" x14ac:dyDescent="0.3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.75" customHeight="1" x14ac:dyDescent="0.3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.75" customHeight="1" x14ac:dyDescent="0.3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.75" customHeight="1" x14ac:dyDescent="0.3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.75" customHeight="1" x14ac:dyDescent="0.3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.75" customHeight="1" x14ac:dyDescent="0.3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.75" customHeight="1" x14ac:dyDescent="0.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.75" customHeight="1" x14ac:dyDescent="0.3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.75" customHeight="1" x14ac:dyDescent="0.3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.75" customHeight="1" x14ac:dyDescent="0.3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.75" customHeight="1" x14ac:dyDescent="0.3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.75" customHeight="1" x14ac:dyDescent="0.3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.75" customHeight="1" x14ac:dyDescent="0.3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.75" customHeight="1" x14ac:dyDescent="0.3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.75" customHeight="1" x14ac:dyDescent="0.3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.75" customHeight="1" x14ac:dyDescent="0.3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.75" customHeight="1" x14ac:dyDescent="0.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.75" customHeight="1" x14ac:dyDescent="0.3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.75" customHeight="1" x14ac:dyDescent="0.3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.75" customHeight="1" x14ac:dyDescent="0.3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.75" customHeight="1" x14ac:dyDescent="0.3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.75" customHeight="1" x14ac:dyDescent="0.3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.75" customHeight="1" x14ac:dyDescent="0.3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.75" customHeight="1" x14ac:dyDescent="0.3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.75" customHeight="1" x14ac:dyDescent="0.3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.75" customHeight="1" x14ac:dyDescent="0.3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.75" customHeight="1" x14ac:dyDescent="0.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.75" customHeight="1" x14ac:dyDescent="0.3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.75" customHeight="1" x14ac:dyDescent="0.3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.75" customHeight="1" x14ac:dyDescent="0.3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.75" customHeight="1" x14ac:dyDescent="0.3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.75" customHeight="1" x14ac:dyDescent="0.3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.75" customHeight="1" x14ac:dyDescent="0.3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.75" customHeight="1" x14ac:dyDescent="0.3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.75" customHeight="1" x14ac:dyDescent="0.3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.75" customHeight="1" x14ac:dyDescent="0.3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.75" customHeight="1" x14ac:dyDescent="0.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.75" customHeight="1" x14ac:dyDescent="0.3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.75" customHeight="1" x14ac:dyDescent="0.3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.75" customHeight="1" x14ac:dyDescent="0.3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.75" customHeight="1" x14ac:dyDescent="0.3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.75" customHeight="1" x14ac:dyDescent="0.3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.75" customHeight="1" x14ac:dyDescent="0.3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.75" customHeight="1" x14ac:dyDescent="0.3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.75" customHeight="1" x14ac:dyDescent="0.3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.75" customHeight="1" x14ac:dyDescent="0.3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.75" customHeight="1" x14ac:dyDescent="0.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.75" customHeight="1" x14ac:dyDescent="0.3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.75" customHeight="1" x14ac:dyDescent="0.3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.75" customHeight="1" x14ac:dyDescent="0.3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.75" customHeight="1" x14ac:dyDescent="0.3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.75" customHeight="1" x14ac:dyDescent="0.3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.75" customHeight="1" x14ac:dyDescent="0.3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.75" customHeight="1" x14ac:dyDescent="0.3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.75" customHeight="1" x14ac:dyDescent="0.3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.75" customHeight="1" x14ac:dyDescent="0.3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.75" customHeight="1" x14ac:dyDescent="0.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.75" customHeight="1" x14ac:dyDescent="0.3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.75" customHeight="1" x14ac:dyDescent="0.3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.75" customHeight="1" x14ac:dyDescent="0.3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.75" customHeight="1" x14ac:dyDescent="0.3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2.75" customHeight="1" x14ac:dyDescent="0.3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2.75" customHeight="1" x14ac:dyDescent="0.3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2.75" customHeight="1" x14ac:dyDescent="0.3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2.75" customHeight="1" x14ac:dyDescent="0.3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2.75" customHeight="1" x14ac:dyDescent="0.3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2.75" customHeight="1" x14ac:dyDescent="0.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2.75" customHeight="1" x14ac:dyDescent="0.3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2.75" customHeight="1" x14ac:dyDescent="0.3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2.75" customHeight="1" x14ac:dyDescent="0.3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2.75" customHeight="1" x14ac:dyDescent="0.3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2.75" customHeight="1" x14ac:dyDescent="0.3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2.75" customHeight="1" x14ac:dyDescent="0.3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2.75" customHeight="1" x14ac:dyDescent="0.3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2.75" customHeight="1" x14ac:dyDescent="0.3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2.75" customHeight="1" x14ac:dyDescent="0.3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2.75" customHeight="1" x14ac:dyDescent="0.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2.75" customHeight="1" x14ac:dyDescent="0.3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2.75" customHeight="1" x14ac:dyDescent="0.3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2.75" customHeight="1" x14ac:dyDescent="0.3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2.75" customHeight="1" x14ac:dyDescent="0.3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2.75" customHeight="1" x14ac:dyDescent="0.3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2.75" customHeight="1" x14ac:dyDescent="0.3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2.75" customHeight="1" x14ac:dyDescent="0.3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2.75" customHeight="1" x14ac:dyDescent="0.3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2.75" customHeight="1" x14ac:dyDescent="0.3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2.75" customHeight="1" x14ac:dyDescent="0.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2.75" customHeight="1" x14ac:dyDescent="0.3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2.75" customHeight="1" x14ac:dyDescent="0.3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2.75" customHeight="1" x14ac:dyDescent="0.3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2.75" customHeight="1" x14ac:dyDescent="0.3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2.75" customHeight="1" x14ac:dyDescent="0.3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2.75" customHeight="1" x14ac:dyDescent="0.3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2.75" customHeight="1" x14ac:dyDescent="0.3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hyperlinks>
    <hyperlink ref="H10" r:id="rId1" xr:uid="{00000000-0004-0000-0100-000000000000}"/>
  </hyperlinks>
  <pageMargins left="0.7" right="0.7" top="0.78740157499999996" bottom="0.78740157499999996" header="0" footer="0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BOM</vt:lpstr>
      <vt:lpstr>Vorschub_Berechnen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Aleksandrowicz, Adrian</cp:lastModifiedBy>
  <dcterms:created xsi:type="dcterms:W3CDTF">2015-06-05T18:19:34Z</dcterms:created>
  <dcterms:modified xsi:type="dcterms:W3CDTF">2025-11-10T10:30:33Z</dcterms:modified>
</cp:coreProperties>
</file>